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-station\国際・資格課\Inoue\CBT\資格認定ガイド　＆　試験要領\CIA Challenge Exam関連\2019.12.23　チャレンジExam　HP関連\"/>
    </mc:Choice>
  </mc:AlternateContent>
  <xr:revisionPtr revIDLastSave="0" documentId="13_ncr:1_{6B91C875-EEBA-45AD-A007-155687E180FA}" xr6:coauthVersionLast="45" xr6:coauthVersionMax="45" xr10:uidLastSave="{00000000-0000-0000-0000-000000000000}"/>
  <workbookProtection workbookAlgorithmName="SHA-512" workbookHashValue="zPaJ4Khw8kOgopDSO2s9pNT/40PIe4ABQhSkXmnK69LFReVVXXDO12fLXQxHixcY8Gu7FLGzej8xONMz3hfWxw==" workbookSaltValue="0RsQ+IoiDt1K1bSMKyGZfA==" workbookSpinCount="100000" lockStructure="1"/>
  <bookViews>
    <workbookView xWindow="-120" yWindow="-120" windowWidth="38640" windowHeight="21240" xr2:uid="{00000000-000D-0000-FFFF-FFFF00000000}"/>
  </bookViews>
  <sheets>
    <sheet name="受験申込書" sheetId="1" r:id="rId1"/>
    <sheet name="中間計算 (2)" sheetId="4" state="hidden" r:id="rId2"/>
  </sheets>
  <definedNames>
    <definedName name="_xlnm.Print_Area" localSheetId="0">受験申込書!$A$1:$W$50</definedName>
    <definedName name="認定実務経験">'中間計算 (2)'!$C$40:$C$42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4" l="1"/>
  <c r="F18" i="4"/>
  <c r="F19" i="4"/>
  <c r="F20" i="4"/>
  <c r="F21" i="4"/>
  <c r="F22" i="4"/>
  <c r="F23" i="4"/>
  <c r="F24" i="4"/>
  <c r="F25" i="4"/>
  <c r="F26" i="4"/>
  <c r="F27" i="4"/>
  <c r="F16" i="4"/>
  <c r="G40" i="4"/>
  <c r="F40" i="4"/>
  <c r="F33" i="4"/>
  <c r="F30" i="4"/>
  <c r="G16" i="4"/>
  <c r="F7" i="4"/>
  <c r="F4" i="4"/>
  <c r="F1" i="4"/>
  <c r="F28" i="4" l="1"/>
  <c r="H28" i="1" s="1"/>
</calcChain>
</file>

<file path=xl/sharedStrings.xml><?xml version="1.0" encoding="utf-8"?>
<sst xmlns="http://schemas.openxmlformats.org/spreadsheetml/2006/main" count="187" uniqueCount="149">
  <si>
    <t>受験者氏名</t>
    <rPh sb="0" eb="3">
      <t>ジュケンシャ</t>
    </rPh>
    <rPh sb="3" eb="5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</si>
  <si>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</si>
  <si>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</si>
  <si>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英文氏名</t>
    <rPh sb="0" eb="2">
      <t>エイブン</t>
    </rPh>
    <rPh sb="2" eb="4">
      <t>シメイ</t>
    </rPh>
    <phoneticPr fontId="1"/>
  </si>
  <si>
    <t>Last Name（姓）</t>
    <rPh sb="10" eb="11">
      <t>セイ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</si>
  <si>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</si>
  <si>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</si>
  <si>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</si>
  <si>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</si>
  <si>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卒業年（西暦）</t>
    <rPh sb="0" eb="2">
      <t>ソツギョウ</t>
    </rPh>
    <rPh sb="2" eb="3">
      <t>ネン</t>
    </rPh>
    <rPh sb="4" eb="6">
      <t>セイレキ</t>
    </rPh>
    <phoneticPr fontId="1"/>
  </si>
  <si>
    <t>性別</t>
    <rPh sb="0" eb="2">
      <t>セイベツ</t>
    </rPh>
    <phoneticPr fontId="1"/>
  </si>
  <si>
    <t>職種コード</t>
    <rPh sb="0" eb="2">
      <t>ショクシュ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</si>
  <si>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</si>
  <si>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</si>
  <si>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その他</t>
    <rPh sb="2" eb="3">
      <t>タ</t>
    </rPh>
    <phoneticPr fontId="1"/>
  </si>
  <si>
    <t>業種コード</t>
    <rPh sb="0" eb="2">
      <t>ギョウシュ</t>
    </rPh>
    <phoneticPr fontId="1"/>
  </si>
  <si>
    <t>勤務先名</t>
    <rPh sb="0" eb="3">
      <t>キンムサキ</t>
    </rPh>
    <rPh sb="3" eb="4">
      <t>メイ</t>
    </rPh>
    <phoneticPr fontId="1"/>
  </si>
  <si>
    <t>勤務先英文名</t>
    <rPh sb="0" eb="3">
      <t>キンムサキ</t>
    </rPh>
    <rPh sb="3" eb="5">
      <t>エイブン</t>
    </rPh>
    <rPh sb="5" eb="6">
      <t>メイ</t>
    </rPh>
    <phoneticPr fontId="1"/>
  </si>
  <si>
    <t>部署名</t>
    <rPh sb="0" eb="2">
      <t>ブショ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</si>
  <si>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</si>
  <si>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勤務先所在地</t>
    <rPh sb="0" eb="3">
      <t>キンムサキ</t>
    </rPh>
    <rPh sb="3" eb="6">
      <t>ショザイチ</t>
    </rPh>
    <phoneticPr fontId="1"/>
  </si>
  <si>
    <t>emailアドレス</t>
    <phoneticPr fontId="1"/>
  </si>
  <si>
    <t>：</t>
    <phoneticPr fontId="1"/>
  </si>
  <si>
    <t>ID No.</t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</si>
  <si>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</si>
  <si>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</si>
  <si>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</si>
  <si>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</si>
  <si>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</si>
  <si>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</si>
  <si>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</si>
  <si>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</si>
  <si>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</si>
  <si>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11.</t>
    <phoneticPr fontId="1"/>
  </si>
  <si>
    <t>12.</t>
    <phoneticPr fontId="1"/>
  </si>
  <si>
    <t>13.</t>
    <phoneticPr fontId="1"/>
  </si>
  <si>
    <t>14.</t>
    <phoneticPr fontId="1"/>
  </si>
  <si>
    <t>16.</t>
    <phoneticPr fontId="1"/>
  </si>
  <si>
    <t>17.</t>
    <phoneticPr fontId="1"/>
  </si>
  <si>
    <t>自宅</t>
    <rPh sb="0" eb="2">
      <t>ジタク</t>
    </rPh>
    <phoneticPr fontId="1"/>
  </si>
  <si>
    <t>〒</t>
    <phoneticPr fontId="1"/>
  </si>
  <si>
    <t>18.</t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</si>
  <si>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</si>
  <si>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自宅住所</t>
    <rPh sb="0" eb="2">
      <t>ジタク</t>
    </rPh>
    <rPh sb="2" eb="4">
      <t>ジュウショ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</si>
  <si>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</si>
  <si>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書類送付先</t>
    <rPh sb="0" eb="2">
      <t>ショルイ</t>
    </rPh>
    <rPh sb="2" eb="4">
      <t>ソウフ</t>
    </rPh>
    <rPh sb="4" eb="5">
      <t>サキ</t>
    </rPh>
    <phoneticPr fontId="1"/>
  </si>
  <si>
    <t>P2</t>
  </si>
  <si>
    <t>P3</t>
  </si>
  <si>
    <t>CIA</t>
    <phoneticPr fontId="1"/>
  </si>
  <si>
    <t>合計金額</t>
    <rPh sb="0" eb="2">
      <t>ゴウケイ</t>
    </rPh>
    <rPh sb="2" eb="4">
      <t>キンガク</t>
    </rPh>
    <phoneticPr fontId="1"/>
  </si>
  <si>
    <t>(</t>
    <phoneticPr fontId="1"/>
  </si>
  <si>
    <t>）</t>
    <phoneticPr fontId="1"/>
  </si>
  <si>
    <t>口座番号：</t>
    <rPh sb="0" eb="2">
      <t>コウザ</t>
    </rPh>
    <rPh sb="2" eb="4">
      <t>バンゴウ</t>
    </rPh>
    <phoneticPr fontId="1"/>
  </si>
  <si>
    <t>００１５０－７－４６５４９２</t>
    <phoneticPr fontId="1"/>
  </si>
  <si>
    <t>加入者名：</t>
    <rPh sb="0" eb="3">
      <t>カニュウシャ</t>
    </rPh>
    <rPh sb="3" eb="4">
      <t>メイ</t>
    </rPh>
    <phoneticPr fontId="1"/>
  </si>
  <si>
    <t>支払方法</t>
    <rPh sb="0" eb="2">
      <t>シハラ</t>
    </rPh>
    <rPh sb="2" eb="4">
      <t>ホウホウ</t>
    </rPh>
    <phoneticPr fontId="1"/>
  </si>
  <si>
    <t>郵便振替</t>
    <rPh sb="0" eb="2">
      <t>ユウビン</t>
    </rPh>
    <rPh sb="2" eb="4">
      <t>フリカエ</t>
    </rPh>
    <phoneticPr fontId="1"/>
  </si>
  <si>
    <t>クレジットカード</t>
    <phoneticPr fontId="1"/>
  </si>
  <si>
    <t>VISA</t>
    <phoneticPr fontId="1"/>
  </si>
  <si>
    <t>有効期限</t>
    <rPh sb="0" eb="2">
      <t>ユウコウ</t>
    </rPh>
    <rPh sb="2" eb="4">
      <t>キゲン</t>
    </rPh>
    <phoneticPr fontId="1"/>
  </si>
  <si>
    <t>カード名義</t>
    <rPh sb="3" eb="5">
      <t>メイギ</t>
    </rPh>
    <phoneticPr fontId="1"/>
  </si>
  <si>
    <t>認定実務経験</t>
    <rPh sb="0" eb="2">
      <t>ニンテイ</t>
    </rPh>
    <rPh sb="2" eb="4">
      <t>ジツム</t>
    </rPh>
    <rPh sb="4" eb="6">
      <t>ケイケン</t>
    </rPh>
    <phoneticPr fontId="1"/>
  </si>
  <si>
    <t>2年以上</t>
    <rPh sb="1" eb="4">
      <t>ネンイジョウ</t>
    </rPh>
    <phoneticPr fontId="1"/>
  </si>
  <si>
    <t>「IIA倫理綱要」、「国際認定資格制度のご案内」の内容を読み、これに同意し、また各試験プログラムの規程を遵守することを誓います。</t>
    <rPh sb="4" eb="6">
      <t>リンリ</t>
    </rPh>
    <rPh sb="6" eb="8">
      <t>コウヨウ</t>
    </rPh>
    <rPh sb="11" eb="13">
      <t>コクサイ</t>
    </rPh>
    <rPh sb="13" eb="15">
      <t>ニンテイ</t>
    </rPh>
    <rPh sb="15" eb="17">
      <t>シカク</t>
    </rPh>
    <rPh sb="17" eb="19">
      <t>セイド</t>
    </rPh>
    <rPh sb="21" eb="23">
      <t>アンナイ</t>
    </rPh>
    <rPh sb="25" eb="27">
      <t>ナイヨウ</t>
    </rPh>
    <rPh sb="28" eb="29">
      <t>ヨ</t>
    </rPh>
    <rPh sb="34" eb="36">
      <t>ドウイ</t>
    </rPh>
    <rPh sb="40" eb="41">
      <t>カク</t>
    </rPh>
    <rPh sb="41" eb="43">
      <t>シケン</t>
    </rPh>
    <rPh sb="49" eb="51">
      <t>キテイ</t>
    </rPh>
    <rPh sb="52" eb="54">
      <t>ジュンシュ</t>
    </rPh>
    <rPh sb="59" eb="60">
      <t>チカ</t>
    </rPh>
    <phoneticPr fontId="1"/>
  </si>
  <si>
    <t>日付：</t>
    <rPh sb="0" eb="2">
      <t>ヒヅケ</t>
    </rPh>
    <phoneticPr fontId="1"/>
  </si>
  <si>
    <t>同封の提出書類にチェックしてください。</t>
    <rPh sb="0" eb="2">
      <t>ドウフウ</t>
    </rPh>
    <rPh sb="3" eb="5">
      <t>テイシュツ</t>
    </rPh>
    <rPh sb="5" eb="7">
      <t>ショルイ</t>
    </rPh>
    <phoneticPr fontId="1"/>
  </si>
  <si>
    <t>保有資格：（該当するものすべて選択、ご記入ください。）</t>
    <rPh sb="0" eb="2">
      <t>ホユウ</t>
    </rPh>
    <rPh sb="2" eb="4">
      <t>シカク</t>
    </rPh>
    <rPh sb="6" eb="8">
      <t>ガイトウ</t>
    </rPh>
    <rPh sb="15" eb="17">
      <t>センタク</t>
    </rPh>
    <rPh sb="19" eb="21">
      <t>キニュウ</t>
    </rPh>
    <phoneticPr fontId="1"/>
  </si>
  <si>
    <t>郵便振替の方は以下口座よりお振込ください。</t>
    <rPh sb="0" eb="2">
      <t>ユウビン</t>
    </rPh>
    <rPh sb="2" eb="4">
      <t>フリカエ</t>
    </rPh>
    <rPh sb="5" eb="6">
      <t>カタ</t>
    </rPh>
    <rPh sb="7" eb="9">
      <t>イカ</t>
    </rPh>
    <rPh sb="9" eb="11">
      <t>コウザ</t>
    </rPh>
    <rPh sb="14" eb="16">
      <t>フリコミ</t>
    </rPh>
    <phoneticPr fontId="1"/>
  </si>
  <si>
    <t>クレジットカードの方は以下選択、ご記入ください。</t>
    <rPh sb="9" eb="10">
      <t>カタ</t>
    </rPh>
    <rPh sb="11" eb="13">
      <t>イカ</t>
    </rPh>
    <rPh sb="13" eb="15">
      <t>センタク</t>
    </rPh>
    <rPh sb="17" eb="19">
      <t>キニュウ</t>
    </rPh>
    <phoneticPr fontId="1"/>
  </si>
  <si>
    <t>22.</t>
    <phoneticPr fontId="1"/>
  </si>
  <si>
    <t>大学卒業</t>
    <rPh sb="0" eb="2">
      <t>ダイガク</t>
    </rPh>
    <rPh sb="2" eb="4">
      <t>ソツギョウ</t>
    </rPh>
    <phoneticPr fontId="1"/>
  </si>
  <si>
    <t>大学院卒業</t>
    <rPh sb="0" eb="3">
      <t>ダイガクイン</t>
    </rPh>
    <rPh sb="3" eb="5">
      <t>ソツギョウ</t>
    </rPh>
    <phoneticPr fontId="1"/>
  </si>
  <si>
    <t>高校卒業</t>
    <rPh sb="0" eb="2">
      <t>コウコウ</t>
    </rPh>
    <rPh sb="2" eb="4">
      <t>ソツギョウ</t>
    </rPh>
    <phoneticPr fontId="1"/>
  </si>
  <si>
    <t>中学卒業</t>
    <rPh sb="0" eb="2">
      <t>チュウガク</t>
    </rPh>
    <rPh sb="2" eb="4">
      <t>ソツギョウ</t>
    </rPh>
    <phoneticPr fontId="1"/>
  </si>
  <si>
    <t>19.</t>
    <phoneticPr fontId="1"/>
  </si>
  <si>
    <t>20.</t>
    <phoneticPr fontId="1"/>
  </si>
  <si>
    <t>21.</t>
    <phoneticPr fontId="1"/>
  </si>
  <si>
    <t>23.</t>
    <phoneticPr fontId="1"/>
  </si>
  <si>
    <t>25.</t>
    <phoneticPr fontId="1"/>
  </si>
  <si>
    <t>一般社団法人日本内部監査協会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ナイブ</t>
    </rPh>
    <rPh sb="10" eb="12">
      <t>カンサ</t>
    </rPh>
    <rPh sb="12" eb="14">
      <t>キョウカイ</t>
    </rPh>
    <phoneticPr fontId="1"/>
  </si>
  <si>
    <t>※郵便振替の場合、受領証のコピーを同封のこと。
※振替手数料は受験者にてご負担ください。</t>
    <phoneticPr fontId="1"/>
  </si>
  <si>
    <t>(</t>
    <phoneticPr fontId="1"/>
  </si>
  <si>
    <t>CIA Part3</t>
    <phoneticPr fontId="1"/>
  </si>
  <si>
    <t>IIA個人会員</t>
    <rPh sb="3" eb="5">
      <t>コジン</t>
    </rPh>
    <rPh sb="5" eb="7">
      <t>カイイン</t>
    </rPh>
    <phoneticPr fontId="1"/>
  </si>
  <si>
    <t>IIA個人会員以外</t>
    <rPh sb="3" eb="5">
      <t>コジン</t>
    </rPh>
    <rPh sb="5" eb="7">
      <t>カイイン</t>
    </rPh>
    <rPh sb="7" eb="9">
      <t>イガイ</t>
    </rPh>
    <phoneticPr fontId="1"/>
  </si>
  <si>
    <t>CIA Part2</t>
    <phoneticPr fontId="1"/>
  </si>
  <si>
    <t>26.　支払方法：（いずれか選択してください。）</t>
    <rPh sb="4" eb="6">
      <t>シハラ</t>
    </rPh>
    <rPh sb="6" eb="8">
      <t>ホウホウ</t>
    </rPh>
    <rPh sb="14" eb="16">
      <t>センタク</t>
    </rPh>
    <phoneticPr fontId="1"/>
  </si>
  <si>
    <t>27.　認定実務経験：</t>
    <rPh sb="4" eb="6">
      <t>ニンテイ</t>
    </rPh>
    <rPh sb="6" eb="8">
      <t>ジツム</t>
    </rPh>
    <rPh sb="8" eb="10">
      <t>ケイケン</t>
    </rPh>
    <phoneticPr fontId="1"/>
  </si>
  <si>
    <t>MasterCard</t>
    <phoneticPr fontId="1"/>
  </si>
  <si>
    <t>SAISON</t>
    <phoneticPr fontId="1"/>
  </si>
  <si>
    <t>JCB</t>
    <phoneticPr fontId="1"/>
  </si>
  <si>
    <t>AMEX</t>
    <phoneticPr fontId="1"/>
  </si>
  <si>
    <t>個人会員</t>
    <rPh sb="0" eb="2">
      <t>コジン</t>
    </rPh>
    <rPh sb="2" eb="4">
      <t>カイイン</t>
    </rPh>
    <phoneticPr fontId="1"/>
  </si>
  <si>
    <t>個人会員以外</t>
    <rPh sb="0" eb="2">
      <t>コジン</t>
    </rPh>
    <rPh sb="2" eb="4">
      <t>カイイン</t>
    </rPh>
    <rPh sb="4" eb="6">
      <t>イガイ</t>
    </rPh>
    <phoneticPr fontId="1"/>
  </si>
  <si>
    <t>外P2</t>
    <rPh sb="0" eb="1">
      <t>ガイ</t>
    </rPh>
    <phoneticPr fontId="1"/>
  </si>
  <si>
    <t>外P3</t>
    <rPh sb="0" eb="1">
      <t>ガイ</t>
    </rPh>
    <phoneticPr fontId="1"/>
  </si>
  <si>
    <t>合計</t>
    <rPh sb="0" eb="2">
      <t>ゴウケイ</t>
    </rPh>
    <phoneticPr fontId="1"/>
  </si>
  <si>
    <t>カード</t>
    <phoneticPr fontId="1"/>
  </si>
  <si>
    <t>2年未満</t>
    <rPh sb="1" eb="2">
      <t>ネン</t>
    </rPh>
    <rPh sb="2" eb="4">
      <t>ミマン</t>
    </rPh>
    <phoneticPr fontId="1"/>
  </si>
  <si>
    <t>その他(教育要件満たさず）</t>
    <rPh sb="2" eb="3">
      <t>タ</t>
    </rPh>
    <rPh sb="4" eb="6">
      <t>キョウイク</t>
    </rPh>
    <rPh sb="6" eb="8">
      <t>ヨウケン</t>
    </rPh>
    <rPh sb="8" eb="9">
      <t>ミ</t>
    </rPh>
    <phoneticPr fontId="1"/>
  </si>
  <si>
    <t>「その他」の場合の経験年数</t>
    <rPh sb="3" eb="4">
      <t>タ</t>
    </rPh>
    <rPh sb="6" eb="8">
      <t>バアイ</t>
    </rPh>
    <rPh sb="9" eb="11">
      <t>ケイケン</t>
    </rPh>
    <rPh sb="11" eb="13">
      <t>ネンスウ</t>
    </rPh>
    <phoneticPr fontId="1"/>
  </si>
  <si>
    <t>※教育要件を満たさない方は27の”「その他」の場合の経験年数”をご記入ください。</t>
    <rPh sb="1" eb="3">
      <t>キョウイク</t>
    </rPh>
    <rPh sb="3" eb="5">
      <t>ヨウケン</t>
    </rPh>
    <rPh sb="6" eb="7">
      <t>ミ</t>
    </rPh>
    <rPh sb="11" eb="12">
      <t>カタ</t>
    </rPh>
    <rPh sb="20" eb="21">
      <t>タ</t>
    </rPh>
    <rPh sb="23" eb="25">
      <t>バアイ</t>
    </rPh>
    <rPh sb="26" eb="28">
      <t>ケイケン</t>
    </rPh>
    <rPh sb="28" eb="30">
      <t>ネンスウ</t>
    </rPh>
    <rPh sb="33" eb="35">
      <t>キニュウ</t>
    </rPh>
    <phoneticPr fontId="1"/>
  </si>
  <si>
    <t>Middle   First Name(名）</t>
    <phoneticPr fontId="1"/>
  </si>
  <si>
    <t>24.</t>
    <phoneticPr fontId="1"/>
  </si>
  <si>
    <t>最終学歴（認定）</t>
    <rPh sb="0" eb="2">
      <t>サイシュウ</t>
    </rPh>
    <rPh sb="2" eb="4">
      <t>ガクレキ</t>
    </rPh>
    <rPh sb="5" eb="7">
      <t>ニンテイ</t>
    </rPh>
    <phoneticPr fontId="1"/>
  </si>
  <si>
    <t>短期大学卒業</t>
    <rPh sb="0" eb="2">
      <t>タンキ</t>
    </rPh>
    <rPh sb="2" eb="4">
      <t>ダイガク</t>
    </rPh>
    <rPh sb="4" eb="6">
      <t>ソツギョウ</t>
    </rPh>
    <phoneticPr fontId="1"/>
  </si>
  <si>
    <t>専門学校卒業</t>
    <rPh sb="0" eb="2">
      <t>センモン</t>
    </rPh>
    <rPh sb="2" eb="4">
      <t>ガッコウ</t>
    </rPh>
    <rPh sb="4" eb="6">
      <t>ソツギョウ</t>
    </rPh>
    <phoneticPr fontId="1"/>
  </si>
  <si>
    <t>その他：右から学歴選択</t>
    <rPh sb="2" eb="3">
      <t>タ</t>
    </rPh>
    <rPh sb="4" eb="5">
      <t>ミギ</t>
    </rPh>
    <rPh sb="7" eb="9">
      <t>ガクレキ</t>
    </rPh>
    <rPh sb="9" eb="11">
      <t>センタク</t>
    </rPh>
    <phoneticPr fontId="1"/>
  </si>
  <si>
    <t>11.で選んだ送付先住所の英文表記</t>
    <rPh sb="4" eb="5">
      <t>エラ</t>
    </rPh>
    <rPh sb="7" eb="9">
      <t>ソウフ</t>
    </rPh>
    <rPh sb="9" eb="10">
      <t>サキ</t>
    </rPh>
    <rPh sb="10" eb="12">
      <t>ジュウショ</t>
    </rPh>
    <rPh sb="13" eb="15">
      <t>エイブン</t>
    </rPh>
    <rPh sb="15" eb="17">
      <t>ヒョウキ</t>
    </rPh>
    <phoneticPr fontId="1"/>
  </si>
  <si>
    <t>氏名(ﾌﾘｶﾞﾅ)</t>
    <rPh sb="0" eb="2">
      <t>シメイ</t>
    </rPh>
    <phoneticPr fontId="1"/>
  </si>
  <si>
    <t>勤務先名（ﾌﾘｶﾞﾅ）</t>
    <rPh sb="0" eb="3">
      <t>キンムサキ</t>
    </rPh>
    <rPh sb="3" eb="4">
      <t>メイ</t>
    </rPh>
    <phoneticPr fontId="1"/>
  </si>
  <si>
    <t>※過去に受験した方、IIA個人会員入会手続きを済まされた方はIDをご記入ください。</t>
    <rPh sb="1" eb="3">
      <t>カコ</t>
    </rPh>
    <rPh sb="4" eb="6">
      <t>ジュケン</t>
    </rPh>
    <rPh sb="8" eb="9">
      <t>カタ</t>
    </rPh>
    <rPh sb="13" eb="15">
      <t>コジン</t>
    </rPh>
    <rPh sb="15" eb="17">
      <t>カイイン</t>
    </rPh>
    <rPh sb="17" eb="19">
      <t>ニュウカイ</t>
    </rPh>
    <rPh sb="19" eb="21">
      <t>テツヅ</t>
    </rPh>
    <rPh sb="23" eb="24">
      <t>ス</t>
    </rPh>
    <rPh sb="28" eb="29">
      <t>カタ</t>
    </rPh>
    <rPh sb="34" eb="36">
      <t>キニュウ</t>
    </rPh>
    <phoneticPr fontId="1"/>
  </si>
  <si>
    <t>　　　　　　　その他</t>
    <rPh sb="9" eb="10">
      <t>タ</t>
    </rPh>
    <phoneticPr fontId="1"/>
  </si>
  <si>
    <t>Certification No.</t>
    <phoneticPr fontId="1"/>
  </si>
  <si>
    <t>チェックリストCCSA</t>
    <phoneticPr fontId="1"/>
  </si>
  <si>
    <t>チェックリストCFSA</t>
    <phoneticPr fontId="1"/>
  </si>
  <si>
    <t>チェックリストCGAP</t>
    <phoneticPr fontId="1"/>
  </si>
  <si>
    <t>チェックリストCRMA</t>
    <phoneticPr fontId="1"/>
  </si>
  <si>
    <t>チェックリスト卒</t>
    <rPh sb="7" eb="8">
      <t>ソツ</t>
    </rPh>
    <phoneticPr fontId="1"/>
  </si>
  <si>
    <t>チェックリスト推</t>
    <rPh sb="7" eb="8">
      <t>スイ</t>
    </rPh>
    <phoneticPr fontId="1"/>
  </si>
  <si>
    <t>チェックリスト実</t>
    <rPh sb="7" eb="8">
      <t>ジツ</t>
    </rPh>
    <phoneticPr fontId="1"/>
  </si>
  <si>
    <t>チェックリスト払</t>
    <rPh sb="7" eb="8">
      <t>ハラ</t>
    </rPh>
    <phoneticPr fontId="1"/>
  </si>
  <si>
    <t>チェックリストコピー</t>
    <phoneticPr fontId="1"/>
  </si>
  <si>
    <t>※日付は年/月/日の形式でご入力ください。
※本申込書にご記入いただいた個人情報は、試験に関わる事務処理のために使用します。法令に定める場合を除き、個人情報を事前にご本人の同意を得ることなく、第三者に提供いたしません。</t>
    <phoneticPr fontId="1"/>
  </si>
  <si>
    <t>※「資格認定条件の（3）実務経験」を参照。
※教育要件を満たしていない方は「その他」を選択してください。</t>
    <phoneticPr fontId="1"/>
  </si>
  <si>
    <t>15.</t>
    <phoneticPr fontId="1"/>
  </si>
  <si>
    <t>　　　　　　　　　　　　　　　　　　　　　一般社団法人日本内部監査協会</t>
    <rPh sb="21" eb="23">
      <t>イッパン</t>
    </rPh>
    <rPh sb="23" eb="25">
      <t>シャダン</t>
    </rPh>
    <rPh sb="25" eb="27">
      <t>ホウジン</t>
    </rPh>
    <rPh sb="27" eb="29">
      <t>ニホン</t>
    </rPh>
    <rPh sb="29" eb="31">
      <t>ナイブ</t>
    </rPh>
    <rPh sb="31" eb="33">
      <t>カンサ</t>
    </rPh>
    <rPh sb="33" eb="35">
      <t>キョウカイ</t>
    </rPh>
    <phoneticPr fontId="1"/>
  </si>
  <si>
    <t>※職種・業種コードはホームページ「提出書類ダウンロード」をご参照ください。</t>
    <rPh sb="1" eb="3">
      <t>ショクシュ</t>
    </rPh>
    <rPh sb="4" eb="6">
      <t>ギョウシュ</t>
    </rPh>
    <rPh sb="17" eb="19">
      <t>テイシュツ</t>
    </rPh>
    <rPh sb="19" eb="21">
      <t>ショルイ</t>
    </rPh>
    <rPh sb="30" eb="32">
      <t>サンショウ</t>
    </rPh>
    <phoneticPr fontId="1"/>
  </si>
  <si>
    <t>勤務先</t>
    <phoneticPr fontId="1"/>
  </si>
  <si>
    <t>※点線枠内（黄色部分）は必須項目となります。枠外への入力はできませんのでご了承ください。</t>
    <phoneticPr fontId="1"/>
  </si>
  <si>
    <t>カード番号</t>
    <rPh sb="3" eb="5">
      <t>バンゴウ</t>
    </rPh>
    <phoneticPr fontId="1"/>
  </si>
  <si>
    <t>Diners</t>
    <phoneticPr fontId="1"/>
  </si>
  <si>
    <t>※価格は消費税込です。（税率の変更等に伴い、改訂される場合は協会ホームページにてご案内します）</t>
    <rPh sb="12" eb="14">
      <t>ゼイリツ</t>
    </rPh>
    <rPh sb="15" eb="17">
      <t>ヘンコウ</t>
    </rPh>
    <rPh sb="17" eb="18">
      <t>トウ</t>
    </rPh>
    <rPh sb="19" eb="20">
      <t>トモナ</t>
    </rPh>
    <rPh sb="22" eb="24">
      <t>カイテイ</t>
    </rPh>
    <rPh sb="27" eb="29">
      <t>バアイ</t>
    </rPh>
    <rPh sb="30" eb="32">
      <t>キョウカイ</t>
    </rPh>
    <rPh sb="41" eb="43">
      <t>アンナイ</t>
    </rPh>
    <phoneticPr fontId="1"/>
  </si>
  <si>
    <t>申込者署名：</t>
    <rPh sb="0" eb="2">
      <t>モウシコミ</t>
    </rPh>
    <rPh sb="2" eb="3">
      <t>シャ</t>
    </rPh>
    <rPh sb="3" eb="5">
      <t>ショメイ</t>
    </rPh>
    <phoneticPr fontId="1"/>
  </si>
  <si>
    <r>
      <t>28.　誓約：</t>
    </r>
    <r>
      <rPr>
        <b/>
        <sz val="10"/>
        <color rgb="FFFF0000"/>
        <rFont val="ＭＳ Ｐゴシック"/>
        <family val="3"/>
        <charset val="128"/>
      </rPr>
      <t>（注：必ず受験申込者本人がご署名ください）</t>
    </r>
    <rPh sb="4" eb="6">
      <t>セイヤク</t>
    </rPh>
    <rPh sb="8" eb="9">
      <t>チュウ</t>
    </rPh>
    <rPh sb="12" eb="14">
      <t>ジュケン</t>
    </rPh>
    <rPh sb="14" eb="16">
      <t>モウシコミ</t>
    </rPh>
    <rPh sb="16" eb="17">
      <t>シャ</t>
    </rPh>
    <rPh sb="17" eb="19">
      <t>ホンニン</t>
    </rPh>
    <rPh sb="21" eb="23">
      <t>ショメイ</t>
    </rPh>
    <phoneticPr fontId="1"/>
  </si>
  <si>
    <t>-</t>
    <phoneticPr fontId="1"/>
  </si>
  <si>
    <t>（記入例：0123-4567-8901-2345、0123-456789-01234）</t>
    <phoneticPr fontId="1"/>
  </si>
  <si>
    <r>
      <t>申込するPartと1回分の受験料</t>
    </r>
    <r>
      <rPr>
        <b/>
        <sz val="9"/>
        <rFont val="ＭＳ Ｐゴシック"/>
        <family val="3"/>
        <charset val="128"/>
      </rPr>
      <t>（該当するものにチェックを入れてください）</t>
    </r>
    <rPh sb="0" eb="2">
      <t>モウシコミ</t>
    </rPh>
    <rPh sb="10" eb="11">
      <t>カイ</t>
    </rPh>
    <rPh sb="11" eb="12">
      <t>ブン</t>
    </rPh>
    <rPh sb="13" eb="15">
      <t>ジュケン</t>
    </rPh>
    <rPh sb="15" eb="16">
      <t>リョウ</t>
    </rPh>
    <rPh sb="17" eb="19">
      <t>ガイトウ</t>
    </rPh>
    <rPh sb="29" eb="30">
      <t>イ</t>
    </rPh>
    <phoneticPr fontId="1"/>
  </si>
  <si>
    <t>※既に会員登録されている方は、IIA国際本部登録の会員メールアドレスが、本用紙記入のメールアドレスにて今後登録されますので、ご注意ください。日本内部監査協会の会員登録につきましては、別途登録変更のご連絡がない限り変更されません。</t>
    <rPh sb="1" eb="2">
      <t>スデ</t>
    </rPh>
    <rPh sb="3" eb="5">
      <t>カイイン</t>
    </rPh>
    <rPh sb="5" eb="7">
      <t>トウロク</t>
    </rPh>
    <rPh sb="12" eb="13">
      <t>カタ</t>
    </rPh>
    <rPh sb="18" eb="20">
      <t>コクサイ</t>
    </rPh>
    <rPh sb="20" eb="22">
      <t>ホンブ</t>
    </rPh>
    <rPh sb="22" eb="24">
      <t>トウロク</t>
    </rPh>
    <rPh sb="25" eb="27">
      <t>カイイン</t>
    </rPh>
    <rPh sb="36" eb="37">
      <t>ホン</t>
    </rPh>
    <rPh sb="37" eb="39">
      <t>ヨウシ</t>
    </rPh>
    <rPh sb="39" eb="41">
      <t>キニュウ</t>
    </rPh>
    <rPh sb="51" eb="53">
      <t>コンゴ</t>
    </rPh>
    <rPh sb="53" eb="55">
      <t>トウロク</t>
    </rPh>
    <rPh sb="63" eb="65">
      <t>チュウイ</t>
    </rPh>
    <rPh sb="70" eb="72">
      <t>ニホン</t>
    </rPh>
    <rPh sb="72" eb="74">
      <t>ナイブ</t>
    </rPh>
    <rPh sb="74" eb="76">
      <t>カンサ</t>
    </rPh>
    <rPh sb="76" eb="78">
      <t>キョウカイ</t>
    </rPh>
    <rPh sb="79" eb="81">
      <t>カイイン</t>
    </rPh>
    <rPh sb="81" eb="83">
      <t>トウロク</t>
    </rPh>
    <rPh sb="91" eb="93">
      <t>ベット</t>
    </rPh>
    <rPh sb="93" eb="95">
      <t>トウロク</t>
    </rPh>
    <rPh sb="95" eb="97">
      <t>ヘンコウ</t>
    </rPh>
    <rPh sb="99" eb="101">
      <t>レンラク</t>
    </rPh>
    <rPh sb="104" eb="105">
      <t>カギ</t>
    </rPh>
    <rPh sb="106" eb="108">
      <t>ヘンコウ</t>
    </rPh>
    <phoneticPr fontId="1"/>
  </si>
  <si>
    <r>
      <t>※初回受験登録料は</t>
    </r>
    <r>
      <rPr>
        <u/>
        <sz val="8"/>
        <color rgb="FF0000FF"/>
        <rFont val="ＭＳ Ｐゴシック"/>
        <family val="3"/>
        <charset val="128"/>
      </rPr>
      <t xml:space="preserve">個人会員登録の有無にかかわらず、全ての受験者が
</t>
    </r>
    <r>
      <rPr>
        <sz val="8"/>
        <color rgb="FF0000FF"/>
        <rFont val="ＭＳ Ｐゴシック"/>
        <family val="3"/>
        <charset val="128"/>
      </rPr>
      <t>　　</t>
    </r>
    <r>
      <rPr>
        <u/>
        <sz val="8"/>
        <color rgb="FF0000FF"/>
        <rFont val="ＭＳ Ｐゴシック"/>
        <family val="3"/>
        <charset val="128"/>
      </rPr>
      <t>初回申込時にお支払が必要となります。</t>
    </r>
    <r>
      <rPr>
        <sz val="8"/>
        <color rgb="FF0000FF"/>
        <rFont val="ＭＳ Ｐゴシック"/>
        <family val="3"/>
        <charset val="128"/>
      </rPr>
      <t xml:space="preserve">
※受験料の返金は一切出来ません。
※.「IIA個人会員」用料金は、受験申込書の提出時点で個人会員手続きが
　　完了し、IDが付与された方にのみ適用されます。（入会審査中、その他
　　入会の要件を満たしていない方は適用されませんので、あらかじめご注意
　　ください）
※過払い等の一時預かり等は一切出来ません。お支払金額に誤りが無いよう
　　あらかじめご確認ください。
</t>
    </r>
    <rPh sb="1" eb="3">
      <t>ショカイ</t>
    </rPh>
    <rPh sb="3" eb="5">
      <t>ジュケン</t>
    </rPh>
    <rPh sb="9" eb="11">
      <t>コジン</t>
    </rPh>
    <rPh sb="11" eb="13">
      <t>カイイン</t>
    </rPh>
    <rPh sb="13" eb="15">
      <t>トウロク</t>
    </rPh>
    <rPh sb="16" eb="18">
      <t>ウム</t>
    </rPh>
    <rPh sb="25" eb="26">
      <t>スベ</t>
    </rPh>
    <rPh sb="28" eb="31">
      <t>ジュケンシャ</t>
    </rPh>
    <rPh sb="35" eb="37">
      <t>ショカイ</t>
    </rPh>
    <rPh sb="37" eb="39">
      <t>モウシコミ</t>
    </rPh>
    <rPh sb="39" eb="40">
      <t>ジ</t>
    </rPh>
    <rPh sb="42" eb="44">
      <t>シハライ</t>
    </rPh>
    <rPh sb="45" eb="47">
      <t>ヒツヨウ</t>
    </rPh>
    <rPh sb="116" eb="118">
      <t>フヨ</t>
    </rPh>
    <rPh sb="188" eb="190">
      <t>カバラ</t>
    </rPh>
    <rPh sb="191" eb="192">
      <t>トウ</t>
    </rPh>
    <rPh sb="193" eb="195">
      <t>イチジ</t>
    </rPh>
    <rPh sb="195" eb="196">
      <t>アズ</t>
    </rPh>
    <rPh sb="198" eb="199">
      <t>トウ</t>
    </rPh>
    <rPh sb="200" eb="202">
      <t>イッサイ</t>
    </rPh>
    <rPh sb="202" eb="204">
      <t>デキ</t>
    </rPh>
    <rPh sb="209" eb="211">
      <t>シハライ</t>
    </rPh>
    <rPh sb="211" eb="213">
      <t>キンガク</t>
    </rPh>
    <rPh sb="214" eb="215">
      <t>アヤマ</t>
    </rPh>
    <rPh sb="217" eb="218">
      <t>ナ</t>
    </rPh>
    <rPh sb="230" eb="232">
      <t>カクニン</t>
    </rPh>
    <phoneticPr fontId="1"/>
  </si>
  <si>
    <t>初回受験</t>
    <rPh sb="0" eb="2">
      <t>ショカイ</t>
    </rPh>
    <rPh sb="2" eb="4">
      <t>ジュケン</t>
    </rPh>
    <phoneticPr fontId="1"/>
  </si>
  <si>
    <t>再受験</t>
    <rPh sb="0" eb="3">
      <t>サイジュケン</t>
    </rPh>
    <phoneticPr fontId="1"/>
  </si>
  <si>
    <t>ｓ</t>
    <phoneticPr fontId="1"/>
  </si>
  <si>
    <t>外初回受験</t>
    <rPh sb="0" eb="1">
      <t>ソト</t>
    </rPh>
    <rPh sb="1" eb="3">
      <t>ショカイ</t>
    </rPh>
    <rPh sb="3" eb="5">
      <t>ジュケン</t>
    </rPh>
    <phoneticPr fontId="1"/>
  </si>
  <si>
    <t>外再受験</t>
    <rPh sb="0" eb="1">
      <t>ガイ</t>
    </rPh>
    <rPh sb="1" eb="4">
      <t>サイジュケン</t>
    </rPh>
    <phoneticPr fontId="1"/>
  </si>
  <si>
    <t>顔写真付き身分証明書のコピー（初回申込時必須）</t>
    <rPh sb="0" eb="1">
      <t>カオ</t>
    </rPh>
    <rPh sb="1" eb="3">
      <t>シャシン</t>
    </rPh>
    <rPh sb="3" eb="4">
      <t>ツ</t>
    </rPh>
    <rPh sb="5" eb="7">
      <t>ミブン</t>
    </rPh>
    <rPh sb="7" eb="10">
      <t>ショウメイショ</t>
    </rPh>
    <rPh sb="15" eb="17">
      <t>ショカイ</t>
    </rPh>
    <rPh sb="17" eb="19">
      <t>モウシコミ</t>
    </rPh>
    <rPh sb="19" eb="20">
      <t>ジ</t>
    </rPh>
    <rPh sb="20" eb="22">
      <t>ヒッス</t>
    </rPh>
    <phoneticPr fontId="1"/>
  </si>
  <si>
    <t>払込受領書のコピー（郵便振替の場合のみ）</t>
    <phoneticPr fontId="1"/>
  </si>
  <si>
    <r>
      <rPr>
        <b/>
        <sz val="18"/>
        <rFont val="ＭＳ Ｐゴシック"/>
        <family val="3"/>
        <charset val="128"/>
      </rPr>
      <t>CIAチャレンジ 試験 受験申込書　　</t>
    </r>
    <r>
      <rPr>
        <b/>
        <sz val="14"/>
        <rFont val="ＭＳ Ｐゴシック"/>
        <family val="3"/>
        <charset val="128"/>
      </rPr>
      <t>(記入後郵送ください）</t>
    </r>
    <rPh sb="9" eb="11">
      <t>シケン</t>
    </rPh>
    <rPh sb="20" eb="22">
      <t>キニュウ</t>
    </rPh>
    <rPh sb="22" eb="23">
      <t>ゴ</t>
    </rPh>
    <rPh sb="23" eb="25">
      <t>ユウソウ</t>
    </rPh>
    <phoneticPr fontId="1"/>
  </si>
  <si>
    <r>
      <rPr>
        <b/>
        <sz val="10"/>
        <rFont val="ＭＳ Ｐゴシック"/>
        <family val="3"/>
        <charset val="128"/>
      </rPr>
      <t xml:space="preserve"> 受験資格</t>
    </r>
    <r>
      <rPr>
        <sz val="10"/>
        <rFont val="ＭＳ Ｐゴシック"/>
        <family val="3"/>
        <charset val="128"/>
      </rPr>
      <t xml:space="preserve">
 CCSA・CFSA・CGAP資格保有者で、</t>
    </r>
    <r>
      <rPr>
        <u/>
        <sz val="10"/>
        <color rgb="FFFF0000"/>
        <rFont val="ＭＳ Ｐゴシック"/>
        <family val="3"/>
        <charset val="128"/>
      </rPr>
      <t>2018年12月31日現在、Activeの方</t>
    </r>
    <r>
      <rPr>
        <sz val="10"/>
        <rFont val="ＭＳ Ｐゴシック"/>
        <family val="3"/>
        <charset val="128"/>
      </rPr>
      <t xml:space="preserve">
 受験申込時、上記の資格のステータスが、Activeの方。
 </t>
    </r>
    <r>
      <rPr>
        <sz val="9"/>
        <rFont val="ＭＳ Ｐゴシック"/>
        <family val="3"/>
        <charset val="128"/>
      </rPr>
      <t>※2018年分の資格更新手続をされていない方は、受験資格はございません。</t>
    </r>
    <rPh sb="1" eb="3">
      <t>ジュケン</t>
    </rPh>
    <rPh sb="3" eb="5">
      <t>シカク</t>
    </rPh>
    <rPh sb="21" eb="23">
      <t>シカク</t>
    </rPh>
    <rPh sb="23" eb="26">
      <t>ホユウシャ</t>
    </rPh>
    <rPh sb="32" eb="33">
      <t>ネン</t>
    </rPh>
    <rPh sb="35" eb="36">
      <t>ガツ</t>
    </rPh>
    <rPh sb="38" eb="39">
      <t>ニチ</t>
    </rPh>
    <rPh sb="39" eb="41">
      <t>ゲンザイ</t>
    </rPh>
    <rPh sb="49" eb="50">
      <t>カタ</t>
    </rPh>
    <rPh sb="52" eb="54">
      <t>ジュケン</t>
    </rPh>
    <rPh sb="54" eb="56">
      <t>モウシコミ</t>
    </rPh>
    <rPh sb="56" eb="57">
      <t>ジ</t>
    </rPh>
    <rPh sb="58" eb="60">
      <t>ジョウキ</t>
    </rPh>
    <rPh sb="61" eb="63">
      <t>シカク</t>
    </rPh>
    <rPh sb="78" eb="79">
      <t>カタ</t>
    </rPh>
    <rPh sb="88" eb="89">
      <t>ネン</t>
    </rPh>
    <rPh sb="89" eb="90">
      <t>ブン</t>
    </rPh>
    <rPh sb="91" eb="93">
      <t>シカク</t>
    </rPh>
    <rPh sb="93" eb="95">
      <t>コウシン</t>
    </rPh>
    <rPh sb="95" eb="97">
      <t>テツヅ</t>
    </rPh>
    <rPh sb="104" eb="105">
      <t>カタ</t>
    </rPh>
    <rPh sb="107" eb="109">
      <t>ジュケン</t>
    </rPh>
    <rPh sb="109" eb="111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</si>
</sst>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yyyy&quot;年&quot;m&quot;月&quot;d&quot;日&quot;;@"/>
    <numFmt numFmtId="177" formatCode="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color rgb="FF3333FF"/>
      <name val="ＭＳ Ｐゴシック"/>
      <family val="3"/>
      <charset val="128"/>
    </font>
    <font>
      <u/>
      <sz val="8"/>
      <color rgb="FF0000FF"/>
      <name val="ＭＳ Ｐゴシック"/>
      <family val="3"/>
      <charset val="128"/>
    </font>
    <font>
      <sz val="8"/>
      <color rgb="FF0033CC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u/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hair">
        <color indexed="64"/>
      </bottom>
      <diagonal/>
    </border>
    <border>
      <left/>
      <right/>
      <top style="thick">
        <color rgb="FFFF0000"/>
      </top>
      <bottom style="hair">
        <color indexed="64"/>
      </bottom>
      <diagonal/>
    </border>
    <border>
      <left/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 style="thick">
        <color rgb="FFFF0000"/>
      </bottom>
      <diagonal/>
    </border>
    <border>
      <left/>
      <right/>
      <top style="hair">
        <color indexed="64"/>
      </top>
      <bottom style="thick">
        <color rgb="FFFF0000"/>
      </bottom>
      <diagonal/>
    </border>
    <border>
      <left/>
      <right style="thick">
        <color rgb="FFFF0000"/>
      </right>
      <top style="hair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3" fillId="2" borderId="0" xfId="0" applyFont="1" applyFill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4" fillId="2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3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0" fontId="2" fillId="0" borderId="1" xfId="0" applyFont="1" applyFill="1" applyBorder="1" applyAlignment="1" applyProtection="1">
      <alignment horizontal="right" vertical="center"/>
    </xf>
    <xf numFmtId="0" fontId="3" fillId="0" borderId="2" xfId="0" applyFont="1" applyFill="1" applyBorder="1" applyProtection="1">
      <alignment vertical="center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4" xfId="0" applyFont="1" applyFill="1" applyBorder="1" applyProtection="1">
      <alignment vertical="center"/>
    </xf>
    <xf numFmtId="0" fontId="3" fillId="0" borderId="5" xfId="0" quotePrefix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quotePrefix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right" vertical="center"/>
    </xf>
    <xf numFmtId="0" fontId="3" fillId="0" borderId="7" xfId="0" applyFont="1" applyFill="1" applyBorder="1" applyProtection="1">
      <alignment vertical="center"/>
    </xf>
    <xf numFmtId="0" fontId="2" fillId="0" borderId="7" xfId="0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3" fillId="0" borderId="0" xfId="0" quotePrefix="1" applyFont="1" applyFill="1" applyAlignment="1" applyProtection="1">
      <alignment horizontal="right" vertical="center"/>
    </xf>
    <xf numFmtId="5" fontId="6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quotePrefix="1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/>
    </xf>
    <xf numFmtId="0" fontId="8" fillId="0" borderId="0" xfId="0" applyFont="1" applyFill="1" applyAlignment="1" applyProtection="1">
      <alignment horizontal="left" vertical="top" wrapText="1"/>
    </xf>
    <xf numFmtId="0" fontId="2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Fill="1" applyProtection="1">
      <alignment vertical="center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/>
    </xf>
    <xf numFmtId="5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top" wrapText="1"/>
    </xf>
    <xf numFmtId="5" fontId="5" fillId="0" borderId="10" xfId="0" applyNumberFormat="1" applyFont="1" applyFill="1" applyBorder="1" applyAlignment="1" applyProtection="1">
      <alignment vertical="center"/>
    </xf>
    <xf numFmtId="5" fontId="5" fillId="0" borderId="11" xfId="0" applyNumberFormat="1" applyFont="1" applyFill="1" applyBorder="1" applyAlignment="1" applyProtection="1">
      <alignment vertical="center"/>
    </xf>
    <xf numFmtId="0" fontId="0" fillId="5" borderId="0" xfId="0" applyFill="1" applyAlignment="1">
      <alignment horizontal="left" vertical="center"/>
    </xf>
    <xf numFmtId="0" fontId="5" fillId="0" borderId="12" xfId="0" applyFont="1" applyFill="1" applyBorder="1" applyAlignment="1" applyProtection="1"/>
    <xf numFmtId="0" fontId="2" fillId="3" borderId="9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top" wrapText="1"/>
    </xf>
    <xf numFmtId="0" fontId="5" fillId="0" borderId="0" xfId="0" applyFont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horizontal="center" vertical="center" wrapText="1"/>
    </xf>
    <xf numFmtId="177" fontId="2" fillId="7" borderId="0" xfId="0" applyNumberFormat="1" applyFont="1" applyFill="1" applyBorder="1" applyAlignment="1" applyProtection="1">
      <alignment horizontal="center" vertical="center"/>
      <protection locked="0"/>
    </xf>
    <xf numFmtId="177" fontId="2" fillId="7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 shrinkToFit="1"/>
    </xf>
    <xf numFmtId="0" fontId="2" fillId="0" borderId="0" xfId="0" quotePrefix="1" applyFont="1" applyFill="1" applyAlignment="1" applyProtection="1">
      <alignment horizontal="center" vertical="center"/>
    </xf>
    <xf numFmtId="49" fontId="2" fillId="6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6" borderId="14" xfId="0" applyFont="1" applyFill="1" applyBorder="1" applyAlignment="1" applyProtection="1">
      <alignment horizontal="center" vertical="center"/>
      <protection locked="0"/>
    </xf>
    <xf numFmtId="0" fontId="2" fillId="6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shrinkToFit="1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 wrapText="1"/>
    </xf>
    <xf numFmtId="0" fontId="2" fillId="6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 shrinkToFit="1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18" fillId="7" borderId="5" xfId="0" applyFont="1" applyFill="1" applyBorder="1" applyAlignment="1" applyProtection="1">
      <alignment horizontal="left" vertical="center" wrapText="1"/>
    </xf>
    <xf numFmtId="0" fontId="18" fillId="7" borderId="0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16" fillId="7" borderId="5" xfId="0" applyFont="1" applyFill="1" applyBorder="1" applyAlignment="1" applyProtection="1">
      <alignment horizontal="left" vertical="center"/>
    </xf>
    <xf numFmtId="0" fontId="2" fillId="7" borderId="0" xfId="0" applyFont="1" applyFill="1" applyBorder="1" applyAlignment="1" applyProtection="1">
      <alignment horizontal="left" vertical="center"/>
    </xf>
    <xf numFmtId="5" fontId="5" fillId="0" borderId="10" xfId="0" applyNumberFormat="1" applyFont="1" applyFill="1" applyBorder="1" applyAlignment="1" applyProtection="1">
      <alignment horizontal="center" vertical="center"/>
    </xf>
    <xf numFmtId="5" fontId="5" fillId="0" borderId="16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 shrinkToFit="1"/>
    </xf>
    <xf numFmtId="0" fontId="16" fillId="0" borderId="17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 applyProtection="1">
      <alignment horizontal="left" vertical="center" wrapText="1"/>
    </xf>
    <xf numFmtId="0" fontId="2" fillId="6" borderId="18" xfId="0" applyFont="1" applyFill="1" applyBorder="1" applyAlignment="1" applyProtection="1">
      <alignment horizontal="center" vertical="center"/>
      <protection locked="0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0" fontId="2" fillId="6" borderId="20" xfId="0" applyFont="1" applyFill="1" applyBorder="1" applyAlignment="1" applyProtection="1">
      <alignment horizontal="center" vertical="center"/>
      <protection locked="0"/>
    </xf>
    <xf numFmtId="0" fontId="2" fillId="6" borderId="21" xfId="0" applyFont="1" applyFill="1" applyBorder="1" applyAlignment="1" applyProtection="1">
      <alignment horizontal="center" vertical="center"/>
      <protection locked="0"/>
    </xf>
    <xf numFmtId="0" fontId="2" fillId="6" borderId="22" xfId="0" applyFont="1" applyFill="1" applyBorder="1" applyAlignment="1" applyProtection="1">
      <alignment horizontal="center" vertical="center"/>
      <protection locked="0"/>
    </xf>
    <xf numFmtId="0" fontId="2" fillId="6" borderId="2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horizontal="left" vertical="center" wrapText="1"/>
    </xf>
    <xf numFmtId="5" fontId="5" fillId="0" borderId="0" xfId="0" applyNumberFormat="1" applyFont="1" applyFill="1" applyBorder="1" applyAlignment="1" applyProtection="1">
      <alignment horizontal="right" vertical="center"/>
    </xf>
    <xf numFmtId="5" fontId="5" fillId="0" borderId="11" xfId="0" applyNumberFormat="1" applyFont="1" applyFill="1" applyBorder="1" applyAlignment="1" applyProtection="1">
      <alignment horizontal="center" vertical="center"/>
    </xf>
    <xf numFmtId="5" fontId="6" fillId="0" borderId="10" xfId="0" applyNumberFormat="1" applyFont="1" applyFill="1" applyBorder="1" applyAlignment="1" applyProtection="1">
      <alignment horizontal="right" vertical="center"/>
    </xf>
    <xf numFmtId="5" fontId="6" fillId="0" borderId="16" xfId="0" applyNumberFormat="1" applyFont="1" applyFill="1" applyBorder="1" applyAlignment="1" applyProtection="1">
      <alignment horizontal="right" vertical="center"/>
    </xf>
    <xf numFmtId="5" fontId="6" fillId="0" borderId="1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176" fontId="18" fillId="7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left" vertical="center"/>
    </xf>
    <xf numFmtId="0" fontId="8" fillId="6" borderId="14" xfId="0" applyFont="1" applyFill="1" applyBorder="1" applyAlignment="1" applyProtection="1">
      <alignment horizontal="left" vertical="center" wrapText="1"/>
      <protection locked="0"/>
    </xf>
    <xf numFmtId="0" fontId="8" fillId="6" borderId="12" xfId="0" applyFont="1" applyFill="1" applyBorder="1" applyAlignment="1" applyProtection="1">
      <alignment horizontal="left" vertical="center" wrapText="1"/>
      <protection locked="0"/>
    </xf>
    <xf numFmtId="0" fontId="8" fillId="6" borderId="15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12" fillId="3" borderId="14" xfId="1" applyFill="1" applyBorder="1" applyAlignment="1" applyProtection="1">
      <alignment horizontal="center" vertical="center"/>
      <protection locked="0"/>
    </xf>
    <xf numFmtId="0" fontId="12" fillId="3" borderId="12" xfId="1" applyFill="1" applyBorder="1" applyAlignment="1" applyProtection="1">
      <alignment horizontal="center" vertical="center"/>
      <protection locked="0"/>
    </xf>
    <xf numFmtId="0" fontId="12" fillId="3" borderId="15" xfId="1" applyFill="1" applyBorder="1" applyAlignment="1" applyProtection="1">
      <alignment horizontal="center" vertical="center"/>
      <protection locked="0"/>
    </xf>
    <xf numFmtId="5" fontId="4" fillId="0" borderId="6" xfId="0" applyNumberFormat="1" applyFont="1" applyFill="1" applyBorder="1" applyAlignment="1" applyProtection="1">
      <alignment horizontal="center" vertical="center"/>
    </xf>
    <xf numFmtId="5" fontId="4" fillId="0" borderId="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8" fillId="7" borderId="5" xfId="0" applyFont="1" applyFill="1" applyBorder="1" applyAlignment="1" applyProtection="1">
      <alignment horizontal="left" vertical="center"/>
    </xf>
    <xf numFmtId="0" fontId="18" fillId="7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5" fmlaLink="'中間計算 (2)'!$E$1:$E$3" fmlaRange="'中間計算 (2)'!$D$1:$D$3" sel="1" val="0"/>
</file>

<file path=xl/ctrlProps/ctrlProp10.xml><?xml version="1.0" encoding="utf-8"?>
<formControlPr xmlns="http://schemas.microsoft.com/office/spreadsheetml/2009/9/main" objectType="CheckBox" fmlaLink="'中間計算 (2)'!$E$16" lockText="1"/>
</file>

<file path=xl/ctrlProps/ctrlProp11.xml><?xml version="1.0" encoding="utf-8"?>
<formControlPr xmlns="http://schemas.microsoft.com/office/spreadsheetml/2009/9/main" objectType="CheckBox" fmlaLink="'中間計算 (2)'!$E$17" lockText="1"/>
</file>

<file path=xl/ctrlProps/ctrlProp12.xml><?xml version="1.0" encoding="utf-8"?>
<formControlPr xmlns="http://schemas.microsoft.com/office/spreadsheetml/2009/9/main" objectType="CheckBox" fmlaLink="'中間計算 (2)'!$E$20" lockText="1"/>
</file>

<file path=xl/ctrlProps/ctrlProp13.xml><?xml version="1.0" encoding="utf-8"?>
<formControlPr xmlns="http://schemas.microsoft.com/office/spreadsheetml/2009/9/main" objectType="CheckBox" fmlaLink="'中間計算 (2)'!$E$21" lockText="1"/>
</file>

<file path=xl/ctrlProps/ctrlProp14.xml><?xml version="1.0" encoding="utf-8"?>
<formControlPr xmlns="http://schemas.microsoft.com/office/spreadsheetml/2009/9/main" objectType="Drop" dropLines="4" dropStyle="combo" dx="15" fmlaLink="'中間計算 (2)'!$E$39:$E$42" fmlaRange="'中間計算 (2)'!$C$39:$C$42" sel="1" val="0"/>
</file>

<file path=xl/ctrlProps/ctrlProp15.xml><?xml version="1.0" encoding="utf-8"?>
<formControlPr xmlns="http://schemas.microsoft.com/office/spreadsheetml/2009/9/main" objectType="Drop" dropLines="3" dropStyle="combo" dx="15" fmlaLink="'中間計算 (2)'!$E$4:$E$6" fmlaRange="'中間計算 (2)'!$D$4:$D$6" sel="1" val="0"/>
</file>

<file path=xl/ctrlProps/ctrlProp16.xml><?xml version="1.0" encoding="utf-8"?>
<formControlPr xmlns="http://schemas.microsoft.com/office/spreadsheetml/2009/9/main" objectType="Drop" dropLines="5" dropStyle="combo" dx="15" fmlaLink="'中間計算 (2)'!$E$10:$E$14" fmlaRange="'中間計算 (2)'!$D$11:$D$15" sel="0" val="0"/>
</file>

<file path=xl/ctrlProps/ctrlProp2.xml><?xml version="1.0" encoding="utf-8"?>
<formControlPr xmlns="http://schemas.microsoft.com/office/spreadsheetml/2009/9/main" objectType="CheckBox" fmlaLink="'中間計算 (2)'!$E$44" lockText="1" noThreeD="1"/>
</file>

<file path=xl/ctrlProps/ctrlProp3.xml><?xml version="1.0" encoding="utf-8"?>
<formControlPr xmlns="http://schemas.microsoft.com/office/spreadsheetml/2009/9/main" objectType="CheckBox" fmlaLink="'中間計算 (2)'!$E$45" lockText="1" noThreeD="1"/>
</file>

<file path=xl/ctrlProps/ctrlProp4.xml><?xml version="1.0" encoding="utf-8"?>
<formControlPr xmlns="http://schemas.microsoft.com/office/spreadsheetml/2009/9/main" objectType="CheckBox" fmlaLink="'中間計算 (2)'!$E$46" lockText="1" noThreeD="1"/>
</file>

<file path=xl/ctrlProps/ctrlProp5.xml><?xml version="1.0" encoding="utf-8"?>
<formControlPr xmlns="http://schemas.microsoft.com/office/spreadsheetml/2009/9/main" objectType="Drop" dropLines="6" dropStyle="combo" dx="15" fmlaLink="'中間計算 (2)'!$E$32:$E$38" fmlaRange="'中間計算 (2)'!$C$32:$C$38" sel="1" val="0"/>
</file>

<file path=xl/ctrlProps/ctrlProp6.xml><?xml version="1.0" encoding="utf-8"?>
<formControlPr xmlns="http://schemas.microsoft.com/office/spreadsheetml/2009/9/main" objectType="CheckBox" fmlaLink="'中間計算 (2)'!$E$49" lockText="1" noThreeD="1"/>
</file>

<file path=xl/ctrlProps/ctrlProp7.xml><?xml version="1.0" encoding="utf-8"?>
<formControlPr xmlns="http://schemas.microsoft.com/office/spreadsheetml/2009/9/main" objectType="CheckBox" fmlaLink="'中間計算 (2)'!$E$51" lockText="1" noThreeD="1"/>
</file>

<file path=xl/ctrlProps/ctrlProp8.xml><?xml version="1.0" encoding="utf-8"?>
<formControlPr xmlns="http://schemas.microsoft.com/office/spreadsheetml/2009/9/main" objectType="Drop" dropLines="3" dropStyle="combo" dx="15" fmlaLink="'中間計算 (2)'!$E$29:$E$31" fmlaRange="'中間計算 (2)'!$C$29:$C$31" sel="1" val="0"/>
</file>

<file path=xl/ctrlProps/ctrlProp9.xml><?xml version="1.0" encoding="utf-8"?>
<formControlPr xmlns="http://schemas.microsoft.com/office/spreadsheetml/2009/9/main" objectType="Drop" dropLines="4" dropStyle="combo" dx="15" fmlaLink="'中間計算 (2)'!$E$7:$E$10" fmlaRange="'中間計算 (2)'!$D$7:$D$10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38101</xdr:rowOff>
    </xdr:from>
    <xdr:to>
      <xdr:col>11</xdr:col>
      <xdr:colOff>247650</xdr:colOff>
      <xdr:row>47</xdr:row>
      <xdr:rowOff>95251</xdr:rowOff>
    </xdr:to>
    <xdr:sp macro="" textlink="">
      <xdr:nvSpPr>
        <xdr:cNvPr id="1284" name="Rectangle 6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 bwMode="auto">
        <a:xfrm>
          <a:off x="0" y="9772651"/>
          <a:ext cx="444817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15</xdr:col>
      <xdr:colOff>266700</xdr:colOff>
      <xdr:row>44</xdr:row>
      <xdr:rowOff>47625</xdr:rowOff>
    </xdr:from>
    <xdr:ext cx="2013949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81675" y="9848850"/>
          <a:ext cx="201394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 b="1">
              <a:solidFill>
                <a:srgbClr val="FF0000"/>
              </a:solidFill>
            </a:rPr>
            <a:t>↓申込者による直筆のご署名をお忘れなく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19050</xdr:rowOff>
        </xdr:from>
        <xdr:to>
          <xdr:col>4</xdr:col>
          <xdr:colOff>504825</xdr:colOff>
          <xdr:row>9</xdr:row>
          <xdr:rowOff>219075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28575</xdr:rowOff>
        </xdr:from>
        <xdr:to>
          <xdr:col>2</xdr:col>
          <xdr:colOff>304800</xdr:colOff>
          <xdr:row>35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CCSA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28575</xdr:rowOff>
        </xdr:from>
        <xdr:to>
          <xdr:col>3</xdr:col>
          <xdr:colOff>123825</xdr:colOff>
          <xdr:row>36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CFSA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247650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CGAP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30</xdr:row>
          <xdr:rowOff>38100</xdr:rowOff>
        </xdr:from>
        <xdr:to>
          <xdr:col>19</xdr:col>
          <xdr:colOff>9525</xdr:colOff>
          <xdr:row>30</xdr:row>
          <xdr:rowOff>228600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45</xdr:row>
          <xdr:rowOff>28575</xdr:rowOff>
        </xdr:from>
        <xdr:to>
          <xdr:col>1</xdr:col>
          <xdr:colOff>85725</xdr:colOff>
          <xdr:row>45</xdr:row>
          <xdr:rowOff>238125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46</xdr:row>
          <xdr:rowOff>28575</xdr:rowOff>
        </xdr:from>
        <xdr:to>
          <xdr:col>1</xdr:col>
          <xdr:colOff>85725</xdr:colOff>
          <xdr:row>46</xdr:row>
          <xdr:rowOff>238125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20</xdr:row>
          <xdr:rowOff>28575</xdr:rowOff>
        </xdr:from>
        <xdr:to>
          <xdr:col>17</xdr:col>
          <xdr:colOff>219075</xdr:colOff>
          <xdr:row>20</xdr:row>
          <xdr:rowOff>219075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10</xdr:row>
          <xdr:rowOff>38100</xdr:rowOff>
        </xdr:from>
        <xdr:to>
          <xdr:col>6</xdr:col>
          <xdr:colOff>361950</xdr:colOff>
          <xdr:row>10</xdr:row>
          <xdr:rowOff>228600</xdr:rowOff>
        </xdr:to>
        <xdr:sp macro="" textlink="">
          <xdr:nvSpPr>
            <xdr:cNvPr id="1088" name="Drop Dow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19050</xdr:rowOff>
        </xdr:from>
        <xdr:to>
          <xdr:col>4</xdr:col>
          <xdr:colOff>123825</xdr:colOff>
          <xdr:row>23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19050</xdr:rowOff>
        </xdr:from>
        <xdr:to>
          <xdr:col>4</xdr:col>
          <xdr:colOff>133350</xdr:colOff>
          <xdr:row>23</xdr:row>
          <xdr:rowOff>209550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9525</xdr:rowOff>
        </xdr:from>
        <xdr:to>
          <xdr:col>5</xdr:col>
          <xdr:colOff>304800</xdr:colOff>
          <xdr:row>22</xdr:row>
          <xdr:rowOff>209550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9525</xdr:rowOff>
        </xdr:from>
        <xdr:to>
          <xdr:col>5</xdr:col>
          <xdr:colOff>304800</xdr:colOff>
          <xdr:row>23</xdr:row>
          <xdr:rowOff>209550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38</xdr:row>
          <xdr:rowOff>19050</xdr:rowOff>
        </xdr:from>
        <xdr:to>
          <xdr:col>19</xdr:col>
          <xdr:colOff>219075</xdr:colOff>
          <xdr:row>38</xdr:row>
          <xdr:rowOff>209550</xdr:rowOff>
        </xdr:to>
        <xdr:sp macro="" textlink="">
          <xdr:nvSpPr>
            <xdr:cNvPr id="1201" name="Drop Dow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28575</xdr:rowOff>
        </xdr:from>
        <xdr:to>
          <xdr:col>5</xdr:col>
          <xdr:colOff>9525</xdr:colOff>
          <xdr:row>15</xdr:row>
          <xdr:rowOff>219075</xdr:rowOff>
        </xdr:to>
        <xdr:sp macro="" textlink="">
          <xdr:nvSpPr>
            <xdr:cNvPr id="1204" name="Drop Down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28575</xdr:rowOff>
        </xdr:from>
        <xdr:to>
          <xdr:col>9</xdr:col>
          <xdr:colOff>400050</xdr:colOff>
          <xdr:row>10</xdr:row>
          <xdr:rowOff>219075</xdr:rowOff>
        </xdr:to>
        <xdr:sp macro="" textlink="">
          <xdr:nvSpPr>
            <xdr:cNvPr id="1221" name="Drop Down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58"/>
  <sheetViews>
    <sheetView showGridLines="0" tabSelected="1" zoomScaleNormal="100" workbookViewId="0">
      <selection activeCell="N31" sqref="N31:V31"/>
    </sheetView>
  </sheetViews>
  <sheetFormatPr defaultRowHeight="20.25" customHeight="1" x14ac:dyDescent="0.15"/>
  <cols>
    <col min="1" max="1" width="3.625" style="7" customWidth="1"/>
    <col min="2" max="2" width="4.125" style="8" customWidth="1"/>
    <col min="3" max="3" width="7" style="7" customWidth="1"/>
    <col min="4" max="4" width="2" style="9" customWidth="1"/>
    <col min="5" max="5" width="8.875" style="6" customWidth="1"/>
    <col min="6" max="6" width="5.25" style="6" customWidth="1"/>
    <col min="7" max="7" width="6.375" style="6" customWidth="1"/>
    <col min="8" max="8" width="2.625" style="6" customWidth="1"/>
    <col min="9" max="9" width="7" style="6" customWidth="1"/>
    <col min="10" max="10" width="5.625" style="6" customWidth="1"/>
    <col min="11" max="11" width="2.625" style="7" customWidth="1"/>
    <col min="12" max="12" width="4.125" style="6" customWidth="1"/>
    <col min="13" max="13" width="8.875" style="6" customWidth="1"/>
    <col min="14" max="14" width="2.625" style="6" customWidth="1"/>
    <col min="15" max="15" width="2.375" style="6" customWidth="1"/>
    <col min="16" max="16" width="6.25" style="6" customWidth="1"/>
    <col min="17" max="17" width="1.625" style="6" customWidth="1"/>
    <col min="18" max="18" width="6.25" style="6" customWidth="1"/>
    <col min="19" max="19" width="1.625" style="6" customWidth="1"/>
    <col min="20" max="20" width="6.25" style="6" customWidth="1"/>
    <col min="21" max="21" width="1.625" style="6" customWidth="1"/>
    <col min="22" max="22" width="6.25" style="6" customWidth="1"/>
    <col min="23" max="23" width="2.125" style="6" customWidth="1"/>
    <col min="24" max="24" width="18.125" style="6" customWidth="1"/>
    <col min="25" max="16384" width="9" style="6"/>
  </cols>
  <sheetData>
    <row r="1" spans="1:24" ht="20.25" customHeight="1" x14ac:dyDescent="0.15">
      <c r="A1" s="105" t="s">
        <v>147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24" ht="13.5" customHeight="1" x14ac:dyDescent="0.15">
      <c r="A2" s="15"/>
      <c r="B2" s="16"/>
      <c r="C2" s="17"/>
      <c r="D2" s="18"/>
      <c r="E2" s="110" t="s">
        <v>1</v>
      </c>
      <c r="F2" s="110"/>
      <c r="G2" s="110" t="s">
        <v>2</v>
      </c>
      <c r="H2" s="110"/>
      <c r="I2" s="110"/>
      <c r="J2" s="19"/>
      <c r="K2" s="17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</row>
    <row r="3" spans="1:24" ht="20.25" customHeight="1" x14ac:dyDescent="0.15">
      <c r="A3" s="24" t="s">
        <v>24</v>
      </c>
      <c r="B3" s="25" t="s">
        <v>0</v>
      </c>
      <c r="C3" s="22"/>
      <c r="D3" s="5" t="s">
        <v>22</v>
      </c>
      <c r="E3" s="111"/>
      <c r="F3" s="111"/>
      <c r="G3" s="111"/>
      <c r="H3" s="111"/>
      <c r="I3" s="111"/>
      <c r="J3" s="3"/>
      <c r="K3" s="26" t="s">
        <v>36</v>
      </c>
      <c r="L3" s="25" t="s">
        <v>16</v>
      </c>
      <c r="M3" s="27"/>
      <c r="N3" s="5" t="s">
        <v>22</v>
      </c>
      <c r="O3" s="85"/>
      <c r="P3" s="86"/>
      <c r="Q3" s="86"/>
      <c r="R3" s="86"/>
      <c r="S3" s="86"/>
      <c r="T3" s="86"/>
      <c r="U3" s="86"/>
      <c r="V3" s="87"/>
      <c r="W3" s="23"/>
    </row>
    <row r="4" spans="1:24" ht="20.25" customHeight="1" x14ac:dyDescent="0.15">
      <c r="A4" s="24" t="s">
        <v>25</v>
      </c>
      <c r="B4" s="25" t="s">
        <v>109</v>
      </c>
      <c r="C4" s="22"/>
      <c r="D4" s="5" t="s">
        <v>22</v>
      </c>
      <c r="E4" s="91"/>
      <c r="F4" s="92"/>
      <c r="G4" s="91"/>
      <c r="H4" s="104"/>
      <c r="I4" s="92"/>
      <c r="J4" s="3"/>
      <c r="K4" s="26" t="s">
        <v>125</v>
      </c>
      <c r="L4" s="90" t="s">
        <v>110</v>
      </c>
      <c r="M4" s="90"/>
      <c r="N4" s="5" t="s">
        <v>22</v>
      </c>
      <c r="O4" s="85"/>
      <c r="P4" s="86"/>
      <c r="Q4" s="86"/>
      <c r="R4" s="86"/>
      <c r="S4" s="86"/>
      <c r="T4" s="86"/>
      <c r="U4" s="86"/>
      <c r="V4" s="87"/>
      <c r="W4" s="23"/>
    </row>
    <row r="5" spans="1:24" ht="20.25" customHeight="1" x14ac:dyDescent="0.15">
      <c r="A5" s="24"/>
      <c r="B5" s="25"/>
      <c r="C5" s="22"/>
      <c r="D5" s="5"/>
      <c r="E5" s="98" t="s">
        <v>4</v>
      </c>
      <c r="F5" s="98"/>
      <c r="G5" s="56" t="s">
        <v>102</v>
      </c>
      <c r="H5" s="56"/>
      <c r="I5" s="56"/>
      <c r="J5" s="3"/>
      <c r="K5" s="26" t="s">
        <v>37</v>
      </c>
      <c r="L5" s="25" t="s">
        <v>17</v>
      </c>
      <c r="M5" s="27"/>
      <c r="N5" s="5" t="s">
        <v>22</v>
      </c>
      <c r="O5" s="85"/>
      <c r="P5" s="86"/>
      <c r="Q5" s="86"/>
      <c r="R5" s="86"/>
      <c r="S5" s="86"/>
      <c r="T5" s="86"/>
      <c r="U5" s="86"/>
      <c r="V5" s="87"/>
      <c r="W5" s="23"/>
    </row>
    <row r="6" spans="1:24" ht="20.25" customHeight="1" x14ac:dyDescent="0.15">
      <c r="A6" s="24" t="s">
        <v>26</v>
      </c>
      <c r="B6" s="25" t="s">
        <v>3</v>
      </c>
      <c r="C6" s="22"/>
      <c r="D6" s="5"/>
      <c r="E6" s="88"/>
      <c r="F6" s="94"/>
      <c r="G6" s="57"/>
      <c r="H6" s="88"/>
      <c r="I6" s="89"/>
      <c r="J6" s="3"/>
      <c r="K6" s="26" t="s">
        <v>38</v>
      </c>
      <c r="L6" s="25" t="s">
        <v>18</v>
      </c>
      <c r="M6" s="27"/>
      <c r="N6" s="5" t="s">
        <v>22</v>
      </c>
      <c r="O6" s="99"/>
      <c r="P6" s="99"/>
      <c r="Q6" s="99"/>
      <c r="R6" s="99"/>
      <c r="S6" s="99"/>
      <c r="T6" s="99"/>
      <c r="U6" s="99"/>
      <c r="V6" s="99"/>
      <c r="W6" s="23"/>
    </row>
    <row r="7" spans="1:24" ht="20.25" customHeight="1" x14ac:dyDescent="0.15">
      <c r="A7" s="24" t="s">
        <v>27</v>
      </c>
      <c r="B7" s="25" t="s">
        <v>23</v>
      </c>
      <c r="C7" s="22"/>
      <c r="D7" s="5" t="s">
        <v>22</v>
      </c>
      <c r="E7" s="88"/>
      <c r="F7" s="94"/>
      <c r="G7" s="94"/>
      <c r="H7" s="94"/>
      <c r="I7" s="89"/>
      <c r="J7" s="4"/>
      <c r="K7" s="26" t="s">
        <v>41</v>
      </c>
      <c r="L7" s="25" t="s">
        <v>19</v>
      </c>
      <c r="M7" s="27"/>
      <c r="N7" s="5" t="s">
        <v>22</v>
      </c>
      <c r="O7" s="99"/>
      <c r="P7" s="99"/>
      <c r="Q7" s="99"/>
      <c r="R7" s="99"/>
      <c r="S7" s="99"/>
      <c r="T7" s="99"/>
      <c r="U7" s="99"/>
      <c r="V7" s="99"/>
      <c r="W7" s="23"/>
    </row>
    <row r="8" spans="1:24" ht="20.25" customHeight="1" x14ac:dyDescent="0.15">
      <c r="A8" s="106" t="s">
        <v>111</v>
      </c>
      <c r="B8" s="107"/>
      <c r="C8" s="107"/>
      <c r="D8" s="107"/>
      <c r="E8" s="107"/>
      <c r="F8" s="107"/>
      <c r="G8" s="107"/>
      <c r="H8" s="107"/>
      <c r="I8" s="107"/>
      <c r="J8" s="107"/>
      <c r="K8" s="26" t="s">
        <v>74</v>
      </c>
      <c r="L8" s="25" t="s">
        <v>20</v>
      </c>
      <c r="M8" s="27"/>
      <c r="N8" s="5" t="s">
        <v>22</v>
      </c>
      <c r="O8" s="3" t="s">
        <v>40</v>
      </c>
      <c r="P8" s="102"/>
      <c r="Q8" s="103"/>
      <c r="R8" s="3"/>
      <c r="S8" s="3"/>
      <c r="T8" s="3"/>
      <c r="U8" s="3"/>
      <c r="V8" s="3"/>
      <c r="W8" s="23"/>
    </row>
    <row r="9" spans="1:24" ht="20.25" customHeight="1" x14ac:dyDescent="0.15">
      <c r="A9" s="24" t="s">
        <v>28</v>
      </c>
      <c r="B9" s="25" t="s">
        <v>5</v>
      </c>
      <c r="C9" s="22"/>
      <c r="D9" s="5" t="s">
        <v>22</v>
      </c>
      <c r="E9" s="39"/>
      <c r="F9" s="3" t="s">
        <v>6</v>
      </c>
      <c r="G9" s="39"/>
      <c r="H9" s="3" t="s">
        <v>7</v>
      </c>
      <c r="I9" s="39"/>
      <c r="J9" s="3" t="s">
        <v>8</v>
      </c>
      <c r="K9" s="26"/>
      <c r="L9" s="96"/>
      <c r="M9" s="97"/>
      <c r="N9" s="97"/>
      <c r="O9" s="97"/>
      <c r="P9" s="97"/>
      <c r="Q9" s="97"/>
      <c r="R9" s="97"/>
      <c r="S9" s="97"/>
      <c r="T9" s="97"/>
      <c r="U9" s="97"/>
      <c r="V9" s="97"/>
      <c r="W9" s="23"/>
    </row>
    <row r="10" spans="1:24" ht="20.25" customHeight="1" x14ac:dyDescent="0.15">
      <c r="A10" s="24" t="s">
        <v>29</v>
      </c>
      <c r="B10" s="25" t="s">
        <v>10</v>
      </c>
      <c r="C10" s="22"/>
      <c r="D10" s="5" t="s">
        <v>22</v>
      </c>
      <c r="E10" s="61"/>
      <c r="F10" s="3"/>
      <c r="G10" s="3"/>
      <c r="H10" s="3"/>
      <c r="I10" s="61"/>
      <c r="J10" s="3"/>
      <c r="K10" s="26" t="s">
        <v>75</v>
      </c>
      <c r="L10" s="95" t="s">
        <v>42</v>
      </c>
      <c r="M10" s="95"/>
      <c r="N10" s="5" t="s">
        <v>22</v>
      </c>
      <c r="O10" s="99"/>
      <c r="P10" s="99"/>
      <c r="Q10" s="99"/>
      <c r="R10" s="99"/>
      <c r="S10" s="99"/>
      <c r="T10" s="99"/>
      <c r="U10" s="99"/>
      <c r="V10" s="99"/>
      <c r="W10" s="23"/>
      <c r="X10" s="63"/>
    </row>
    <row r="11" spans="1:24" ht="20.25" customHeight="1" x14ac:dyDescent="0.15">
      <c r="A11" s="24" t="s">
        <v>30</v>
      </c>
      <c r="B11" s="116" t="s">
        <v>104</v>
      </c>
      <c r="C11" s="116"/>
      <c r="D11" s="5" t="s">
        <v>22</v>
      </c>
      <c r="E11" s="113" t="s">
        <v>112</v>
      </c>
      <c r="F11" s="113"/>
      <c r="G11" s="157" t="s">
        <v>14</v>
      </c>
      <c r="H11" s="157"/>
      <c r="I11" s="113"/>
      <c r="J11" s="113"/>
      <c r="K11" s="26" t="s">
        <v>76</v>
      </c>
      <c r="L11" s="21" t="s">
        <v>43</v>
      </c>
      <c r="M11" s="27"/>
      <c r="N11" s="5" t="s">
        <v>22</v>
      </c>
      <c r="O11" s="3" t="s">
        <v>40</v>
      </c>
      <c r="P11" s="102"/>
      <c r="Q11" s="103"/>
      <c r="R11" s="3"/>
      <c r="S11" s="3"/>
      <c r="T11" s="3"/>
      <c r="U11" s="3"/>
      <c r="V11" s="3"/>
      <c r="W11" s="23"/>
    </row>
    <row r="12" spans="1:24" ht="20.25" customHeight="1" x14ac:dyDescent="0.15">
      <c r="A12" s="158" t="s">
        <v>101</v>
      </c>
      <c r="B12" s="159"/>
      <c r="C12" s="159"/>
      <c r="D12" s="159"/>
      <c r="E12" s="159"/>
      <c r="F12" s="159"/>
      <c r="G12" s="159"/>
      <c r="H12" s="159"/>
      <c r="I12" s="159"/>
      <c r="J12" s="159"/>
      <c r="K12" s="2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23"/>
    </row>
    <row r="13" spans="1:24" ht="20.25" customHeight="1" x14ac:dyDescent="0.15">
      <c r="A13" s="24" t="s">
        <v>31</v>
      </c>
      <c r="B13" s="116" t="s">
        <v>9</v>
      </c>
      <c r="C13" s="116"/>
      <c r="D13" s="5" t="s">
        <v>22</v>
      </c>
      <c r="E13" s="40"/>
      <c r="F13" s="3" t="s">
        <v>6</v>
      </c>
      <c r="G13" s="5"/>
      <c r="H13" s="3"/>
      <c r="I13" s="3"/>
      <c r="J13" s="3"/>
      <c r="K13" s="3"/>
      <c r="L13" s="96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23"/>
    </row>
    <row r="14" spans="1:24" ht="20.25" customHeight="1" x14ac:dyDescent="0.15">
      <c r="A14" s="24" t="s">
        <v>32</v>
      </c>
      <c r="B14" s="116" t="s">
        <v>21</v>
      </c>
      <c r="C14" s="116"/>
      <c r="D14" s="5" t="s">
        <v>22</v>
      </c>
      <c r="E14" s="145"/>
      <c r="F14" s="146"/>
      <c r="G14" s="146"/>
      <c r="H14" s="146"/>
      <c r="I14" s="146"/>
      <c r="J14" s="147"/>
      <c r="K14" s="26" t="s">
        <v>69</v>
      </c>
      <c r="L14" s="21" t="s">
        <v>44</v>
      </c>
      <c r="M14" s="27"/>
      <c r="N14" s="5" t="s">
        <v>22</v>
      </c>
      <c r="O14" s="99"/>
      <c r="P14" s="99"/>
      <c r="Q14" s="99"/>
      <c r="R14" s="99"/>
      <c r="S14" s="99"/>
      <c r="T14" s="99"/>
      <c r="U14" s="99"/>
      <c r="V14" s="99"/>
      <c r="W14" s="23"/>
    </row>
    <row r="15" spans="1:24" ht="30" customHeight="1" x14ac:dyDescent="0.15">
      <c r="A15" s="100" t="s">
        <v>138</v>
      </c>
      <c r="B15" s="101"/>
      <c r="C15" s="101"/>
      <c r="D15" s="101"/>
      <c r="E15" s="101"/>
      <c r="F15" s="101"/>
      <c r="G15" s="101"/>
      <c r="H15" s="101"/>
      <c r="I15" s="101"/>
      <c r="J15" s="101"/>
      <c r="K15" s="73"/>
      <c r="L15" s="21"/>
      <c r="M15" s="27"/>
      <c r="N15" s="74"/>
      <c r="O15" s="162"/>
      <c r="P15" s="162"/>
      <c r="Q15" s="162"/>
      <c r="R15" s="162"/>
      <c r="S15" s="162"/>
      <c r="T15" s="162"/>
      <c r="U15" s="162"/>
      <c r="V15" s="162"/>
      <c r="W15" s="23"/>
    </row>
    <row r="16" spans="1:24" ht="20.25" customHeight="1" x14ac:dyDescent="0.15">
      <c r="A16" s="24" t="s">
        <v>33</v>
      </c>
      <c r="B16" s="25" t="s">
        <v>45</v>
      </c>
      <c r="C16" s="22"/>
      <c r="D16" s="5" t="s">
        <v>22</v>
      </c>
      <c r="E16" s="112"/>
      <c r="F16" s="112"/>
      <c r="G16" s="93"/>
      <c r="H16" s="93"/>
      <c r="I16" s="93"/>
      <c r="J16" s="93"/>
      <c r="K16" s="26" t="s">
        <v>77</v>
      </c>
      <c r="L16" s="21" t="s">
        <v>108</v>
      </c>
      <c r="M16" s="27"/>
      <c r="N16" s="3"/>
      <c r="O16" s="3"/>
      <c r="P16" s="3"/>
      <c r="Q16" s="3"/>
      <c r="R16" s="3"/>
      <c r="S16" s="3"/>
      <c r="T16" s="3"/>
      <c r="U16" s="3"/>
      <c r="V16" s="3"/>
      <c r="W16" s="23"/>
    </row>
    <row r="17" spans="1:23" ht="20.25" customHeight="1" x14ac:dyDescent="0.15">
      <c r="A17" s="24" t="s">
        <v>34</v>
      </c>
      <c r="B17" s="25" t="s">
        <v>11</v>
      </c>
      <c r="C17" s="22"/>
      <c r="D17" s="5" t="s">
        <v>22</v>
      </c>
      <c r="E17" s="40"/>
      <c r="F17" s="117" t="s">
        <v>127</v>
      </c>
      <c r="G17" s="118"/>
      <c r="H17" s="118"/>
      <c r="I17" s="118"/>
      <c r="J17" s="118"/>
      <c r="K17" s="22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23"/>
    </row>
    <row r="18" spans="1:23" ht="20.25" customHeight="1" x14ac:dyDescent="0.15">
      <c r="A18" s="24" t="s">
        <v>35</v>
      </c>
      <c r="B18" s="25" t="s">
        <v>15</v>
      </c>
      <c r="C18" s="22"/>
      <c r="D18" s="5" t="s">
        <v>22</v>
      </c>
      <c r="E18" s="40"/>
      <c r="F18" s="119"/>
      <c r="G18" s="118"/>
      <c r="H18" s="118"/>
      <c r="I18" s="118"/>
      <c r="J18" s="118"/>
      <c r="K18" s="22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23"/>
    </row>
    <row r="19" spans="1:23" ht="9" customHeight="1" x14ac:dyDescent="0.15">
      <c r="A19" s="28"/>
      <c r="B19" s="29"/>
      <c r="C19" s="30"/>
      <c r="D19" s="31"/>
      <c r="E19" s="32"/>
      <c r="F19" s="32"/>
      <c r="G19" s="32"/>
      <c r="H19" s="32"/>
      <c r="I19" s="32"/>
      <c r="J19" s="32"/>
      <c r="K19" s="30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3"/>
    </row>
    <row r="20" spans="1:23" ht="20.25" customHeight="1" x14ac:dyDescent="0.15">
      <c r="A20" s="34" t="s">
        <v>103</v>
      </c>
      <c r="B20" s="12" t="s">
        <v>137</v>
      </c>
      <c r="C20" s="14"/>
      <c r="D20" s="14"/>
      <c r="E20" s="14"/>
      <c r="F20" s="14"/>
      <c r="G20" s="14"/>
      <c r="H20" s="14"/>
      <c r="I20" s="14"/>
      <c r="J20" s="14"/>
      <c r="K20" s="11"/>
      <c r="L20" s="14"/>
      <c r="M20" s="12" t="s">
        <v>86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9.899999999999999" customHeight="1" x14ac:dyDescent="0.15">
      <c r="A21" s="4"/>
      <c r="B21" s="151"/>
      <c r="C21" s="152"/>
      <c r="D21" s="110" t="s">
        <v>83</v>
      </c>
      <c r="E21" s="155"/>
      <c r="F21" s="141" t="s">
        <v>84</v>
      </c>
      <c r="G21" s="142"/>
      <c r="H21" s="150"/>
      <c r="I21" s="150"/>
      <c r="J21" s="133"/>
      <c r="K21" s="133"/>
      <c r="L21" s="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4"/>
    </row>
    <row r="22" spans="1:23" ht="10.9" customHeight="1" x14ac:dyDescent="0.15">
      <c r="A22" s="4"/>
      <c r="B22" s="153"/>
      <c r="C22" s="154"/>
      <c r="D22" s="150"/>
      <c r="E22" s="156"/>
      <c r="F22" s="143"/>
      <c r="G22" s="144"/>
      <c r="H22" s="150"/>
      <c r="I22" s="150"/>
      <c r="J22" s="128"/>
      <c r="K22" s="128"/>
      <c r="L22" s="14"/>
      <c r="M22" s="44"/>
      <c r="N22" s="4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17.25" customHeight="1" x14ac:dyDescent="0.15">
      <c r="A23" s="4"/>
      <c r="B23" s="148" t="s">
        <v>140</v>
      </c>
      <c r="C23" s="149"/>
      <c r="D23" s="53"/>
      <c r="E23" s="54">
        <v>77000</v>
      </c>
      <c r="F23" s="53"/>
      <c r="G23" s="54">
        <v>99000</v>
      </c>
      <c r="H23" s="50"/>
      <c r="I23" s="50"/>
      <c r="J23" s="50"/>
      <c r="K23" s="50"/>
      <c r="L23" s="51"/>
      <c r="M23" s="46" t="s">
        <v>67</v>
      </c>
      <c r="N23" s="4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7.45" customHeight="1" x14ac:dyDescent="0.15">
      <c r="A24" s="4"/>
      <c r="B24" s="108" t="s">
        <v>141</v>
      </c>
      <c r="C24" s="129"/>
      <c r="D24" s="53"/>
      <c r="E24" s="54">
        <v>66000</v>
      </c>
      <c r="F24" s="53"/>
      <c r="G24" s="54">
        <v>88000</v>
      </c>
      <c r="H24" s="50"/>
      <c r="I24" s="50"/>
      <c r="J24" s="50"/>
      <c r="K24" s="50"/>
      <c r="L24" s="52"/>
      <c r="M24" s="126" t="s">
        <v>52</v>
      </c>
      <c r="N24" s="126"/>
      <c r="O24" s="14" t="s">
        <v>53</v>
      </c>
      <c r="P24" s="43"/>
      <c r="Q24" s="43"/>
      <c r="R24" s="43"/>
      <c r="S24" s="43"/>
      <c r="T24" s="43"/>
      <c r="U24" s="43"/>
      <c r="V24" s="43"/>
      <c r="W24" s="14"/>
    </row>
    <row r="25" spans="1:23" ht="16.5" hidden="1" customHeight="1" x14ac:dyDescent="0.15">
      <c r="A25" s="4"/>
      <c r="B25" s="108" t="s">
        <v>85</v>
      </c>
      <c r="C25" s="129"/>
      <c r="D25" s="53"/>
      <c r="E25" s="54">
        <v>25000</v>
      </c>
      <c r="F25" s="53"/>
      <c r="G25" s="54">
        <v>38000</v>
      </c>
      <c r="H25" s="50"/>
      <c r="I25" s="50"/>
      <c r="J25" s="50"/>
      <c r="K25" s="50"/>
      <c r="L25" s="52"/>
      <c r="M25" s="126" t="s">
        <v>54</v>
      </c>
      <c r="N25" s="126"/>
      <c r="O25" s="14" t="s">
        <v>79</v>
      </c>
      <c r="P25" s="43"/>
      <c r="Q25" s="43"/>
      <c r="R25" s="43"/>
      <c r="S25" s="43"/>
      <c r="T25" s="43"/>
      <c r="U25" s="43"/>
      <c r="V25" s="43"/>
      <c r="W25" s="14"/>
    </row>
    <row r="26" spans="1:23" ht="16.5" hidden="1" customHeight="1" x14ac:dyDescent="0.15">
      <c r="A26" s="4"/>
      <c r="B26" s="108" t="s">
        <v>82</v>
      </c>
      <c r="C26" s="109"/>
      <c r="D26" s="53"/>
      <c r="E26" s="54">
        <v>25000</v>
      </c>
      <c r="F26" s="53"/>
      <c r="G26" s="54">
        <v>38000</v>
      </c>
      <c r="H26" s="50"/>
      <c r="I26" s="50"/>
      <c r="J26" s="50"/>
      <c r="K26" s="50"/>
      <c r="L26" s="52"/>
      <c r="M26" s="45"/>
      <c r="N26" s="127"/>
      <c r="O26" s="127"/>
      <c r="P26" s="127"/>
      <c r="Q26" s="127"/>
      <c r="R26" s="127"/>
      <c r="S26" s="127"/>
      <c r="T26" s="127"/>
      <c r="U26" s="127"/>
      <c r="V26" s="127"/>
      <c r="W26" s="127"/>
    </row>
    <row r="27" spans="1:23" ht="11.25" customHeight="1" x14ac:dyDescent="0.15">
      <c r="A27" s="58" t="s">
        <v>132</v>
      </c>
      <c r="B27" s="58"/>
      <c r="C27" s="58"/>
      <c r="D27" s="58"/>
      <c r="E27" s="58"/>
      <c r="F27" s="58"/>
      <c r="G27" s="58"/>
      <c r="H27" s="59"/>
      <c r="I27" s="59"/>
      <c r="J27" s="59"/>
      <c r="K27" s="59"/>
      <c r="L27" s="59"/>
      <c r="M27" s="45"/>
      <c r="N27" s="127"/>
      <c r="O27" s="127"/>
      <c r="P27" s="127"/>
      <c r="Q27" s="127"/>
      <c r="R27" s="127"/>
      <c r="S27" s="127"/>
      <c r="T27" s="127"/>
      <c r="U27" s="127"/>
      <c r="V27" s="127"/>
      <c r="W27" s="127"/>
    </row>
    <row r="28" spans="1:23" ht="20.25" customHeight="1" x14ac:dyDescent="0.15">
      <c r="A28" s="133"/>
      <c r="B28" s="133"/>
      <c r="C28" s="48"/>
      <c r="D28" s="49"/>
      <c r="E28" s="12" t="s">
        <v>49</v>
      </c>
      <c r="F28" s="35"/>
      <c r="G28" s="14" t="s">
        <v>22</v>
      </c>
      <c r="H28" s="130">
        <f>'中間計算 (2)'!F28</f>
        <v>0</v>
      </c>
      <c r="I28" s="131"/>
      <c r="J28" s="132"/>
      <c r="K28" s="11"/>
      <c r="L28" s="14"/>
      <c r="M28" s="84" t="s">
        <v>54</v>
      </c>
      <c r="N28" s="84"/>
      <c r="O28" s="44" t="s">
        <v>79</v>
      </c>
      <c r="P28" s="44"/>
      <c r="Q28" s="44"/>
      <c r="R28" s="77"/>
      <c r="S28" s="77"/>
      <c r="T28" s="77"/>
      <c r="U28" s="77"/>
      <c r="V28" s="77"/>
      <c r="W28" s="77"/>
    </row>
    <row r="29" spans="1:23" ht="20.25" customHeight="1" x14ac:dyDescent="0.15">
      <c r="A29" s="133"/>
      <c r="B29" s="133"/>
      <c r="C29" s="115" t="s">
        <v>139</v>
      </c>
      <c r="D29" s="115"/>
      <c r="E29" s="115"/>
      <c r="F29" s="115"/>
      <c r="G29" s="115"/>
      <c r="H29" s="115"/>
      <c r="I29" s="115"/>
      <c r="J29" s="115"/>
      <c r="K29" s="115"/>
      <c r="L29" s="14"/>
      <c r="M29" s="82" t="s">
        <v>80</v>
      </c>
      <c r="N29" s="82"/>
      <c r="O29" s="82"/>
      <c r="P29" s="82"/>
      <c r="Q29" s="82"/>
      <c r="R29" s="82"/>
      <c r="S29" s="82"/>
      <c r="T29" s="82"/>
      <c r="U29" s="82"/>
      <c r="V29" s="82"/>
      <c r="W29" s="77"/>
    </row>
    <row r="30" spans="1:23" ht="10.5" customHeight="1" x14ac:dyDescent="0.15">
      <c r="A30" s="3"/>
      <c r="B30" s="3"/>
      <c r="C30" s="115"/>
      <c r="D30" s="115"/>
      <c r="E30" s="115"/>
      <c r="F30" s="115"/>
      <c r="G30" s="115"/>
      <c r="H30" s="115"/>
      <c r="I30" s="115"/>
      <c r="J30" s="115"/>
      <c r="K30" s="115"/>
      <c r="L30" s="75" t="s">
        <v>130</v>
      </c>
      <c r="M30" s="47" t="s">
        <v>68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20.25" customHeight="1" x14ac:dyDescent="0.15">
      <c r="A31" s="133"/>
      <c r="B31" s="133"/>
      <c r="C31" s="115"/>
      <c r="D31" s="115"/>
      <c r="E31" s="115"/>
      <c r="F31" s="115"/>
      <c r="G31" s="115"/>
      <c r="H31" s="115"/>
      <c r="I31" s="115"/>
      <c r="J31" s="115"/>
      <c r="K31" s="115"/>
      <c r="L31" s="75"/>
      <c r="M31" s="14"/>
      <c r="N31" s="114"/>
      <c r="O31" s="114"/>
      <c r="P31" s="114"/>
      <c r="Q31" s="114"/>
      <c r="R31" s="114"/>
      <c r="S31" s="114"/>
      <c r="T31" s="114"/>
      <c r="U31" s="114"/>
      <c r="V31" s="114"/>
      <c r="W31" s="14"/>
    </row>
    <row r="32" spans="1:23" ht="20.25" customHeight="1" x14ac:dyDescent="0.15">
      <c r="A32" s="133"/>
      <c r="B32" s="133"/>
      <c r="C32" s="115"/>
      <c r="D32" s="115"/>
      <c r="E32" s="115"/>
      <c r="F32" s="115"/>
      <c r="G32" s="115"/>
      <c r="H32" s="115"/>
      <c r="I32" s="115"/>
      <c r="J32" s="115"/>
      <c r="K32" s="115"/>
      <c r="L32" s="66"/>
      <c r="M32" s="75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ht="20.25" customHeight="1" x14ac:dyDescent="0.15">
      <c r="A33" s="133"/>
      <c r="B33" s="133"/>
      <c r="C33" s="115"/>
      <c r="D33" s="115"/>
      <c r="E33" s="115"/>
      <c r="F33" s="115"/>
      <c r="G33" s="115"/>
      <c r="H33" s="115"/>
      <c r="I33" s="115"/>
      <c r="J33" s="115"/>
      <c r="K33" s="115"/>
      <c r="L33" s="14"/>
      <c r="M33" s="75"/>
      <c r="N33" s="13" t="s">
        <v>22</v>
      </c>
      <c r="O33" s="14"/>
      <c r="P33" s="72"/>
      <c r="Q33" s="71" t="s">
        <v>135</v>
      </c>
      <c r="R33" s="72"/>
      <c r="S33" s="71" t="s">
        <v>135</v>
      </c>
      <c r="T33" s="72"/>
      <c r="U33" s="71" t="s">
        <v>135</v>
      </c>
      <c r="V33" s="72"/>
      <c r="W33" s="14"/>
    </row>
    <row r="34" spans="1:23" ht="20.25" customHeight="1" x14ac:dyDescent="0.15">
      <c r="A34" s="14"/>
      <c r="B34" s="14"/>
      <c r="C34" s="115"/>
      <c r="D34" s="115"/>
      <c r="E34" s="115"/>
      <c r="F34" s="115"/>
      <c r="G34" s="115"/>
      <c r="H34" s="115"/>
      <c r="I34" s="115"/>
      <c r="J34" s="115"/>
      <c r="K34" s="115"/>
      <c r="L34" s="14"/>
      <c r="M34" s="66"/>
      <c r="N34" s="13"/>
      <c r="O34" s="67"/>
      <c r="P34" s="68" t="s">
        <v>136</v>
      </c>
      <c r="Q34" s="67"/>
      <c r="R34" s="67"/>
      <c r="S34" s="67"/>
      <c r="T34" s="67"/>
      <c r="U34" s="67"/>
      <c r="V34" s="67"/>
      <c r="W34" s="14"/>
    </row>
    <row r="35" spans="1:23" ht="20.25" customHeight="1" x14ac:dyDescent="0.15">
      <c r="A35" s="34" t="s">
        <v>78</v>
      </c>
      <c r="B35" s="12" t="s">
        <v>66</v>
      </c>
      <c r="C35" s="11"/>
      <c r="D35" s="13"/>
      <c r="E35" s="14"/>
      <c r="F35" s="14"/>
      <c r="G35" s="14"/>
      <c r="H35" s="14"/>
      <c r="I35" s="14"/>
      <c r="J35" s="14"/>
      <c r="K35" s="11"/>
      <c r="L35" s="14"/>
      <c r="M35" s="11" t="s">
        <v>59</v>
      </c>
      <c r="N35" s="13" t="s">
        <v>22</v>
      </c>
      <c r="O35" s="14" t="s">
        <v>7</v>
      </c>
      <c r="P35" s="39"/>
      <c r="Q35" s="14"/>
      <c r="R35" s="14"/>
      <c r="S35" s="14"/>
      <c r="T35" s="14"/>
      <c r="U35" s="14"/>
      <c r="V35" s="14"/>
      <c r="W35" s="14"/>
    </row>
    <row r="36" spans="1:23" ht="20.25" customHeight="1" x14ac:dyDescent="0.15">
      <c r="A36" s="11"/>
      <c r="B36" s="12"/>
      <c r="C36" s="11"/>
      <c r="D36" s="13" t="s">
        <v>50</v>
      </c>
      <c r="E36" s="14" t="s">
        <v>113</v>
      </c>
      <c r="F36" s="14"/>
      <c r="G36" s="88"/>
      <c r="H36" s="94"/>
      <c r="I36" s="89"/>
      <c r="J36" s="4" t="s">
        <v>51</v>
      </c>
      <c r="K36" s="36"/>
      <c r="L36" s="14"/>
      <c r="M36" s="14"/>
      <c r="N36" s="14"/>
      <c r="O36" s="14" t="s">
        <v>6</v>
      </c>
      <c r="P36" s="39"/>
      <c r="Q36" s="14"/>
      <c r="R36" s="14"/>
      <c r="S36" s="14"/>
      <c r="T36" s="14"/>
      <c r="U36" s="14"/>
      <c r="V36" s="14"/>
      <c r="W36" s="14"/>
    </row>
    <row r="37" spans="1:23" ht="20.25" customHeight="1" x14ac:dyDescent="0.15">
      <c r="A37" s="11"/>
      <c r="B37" s="12"/>
      <c r="C37" s="11"/>
      <c r="D37" s="13" t="s">
        <v>50</v>
      </c>
      <c r="E37" s="14" t="s">
        <v>113</v>
      </c>
      <c r="F37" s="14"/>
      <c r="G37" s="88"/>
      <c r="H37" s="94"/>
      <c r="I37" s="89"/>
      <c r="J37" s="4" t="s">
        <v>51</v>
      </c>
      <c r="K37" s="36"/>
      <c r="L37" s="14"/>
      <c r="M37" s="11" t="s">
        <v>60</v>
      </c>
      <c r="N37" s="13" t="s">
        <v>22</v>
      </c>
      <c r="O37" s="88"/>
      <c r="P37" s="94"/>
      <c r="Q37" s="94"/>
      <c r="R37" s="94"/>
      <c r="S37" s="94"/>
      <c r="T37" s="94"/>
      <c r="U37" s="94"/>
      <c r="V37" s="89"/>
      <c r="W37" s="14"/>
    </row>
    <row r="38" spans="1:23" ht="20.25" customHeight="1" x14ac:dyDescent="0.15">
      <c r="A38" s="11"/>
      <c r="B38" s="12"/>
      <c r="C38" s="11"/>
      <c r="D38" s="13" t="s">
        <v>81</v>
      </c>
      <c r="E38" s="14" t="s">
        <v>113</v>
      </c>
      <c r="F38" s="14"/>
      <c r="G38" s="88"/>
      <c r="H38" s="94"/>
      <c r="I38" s="89"/>
      <c r="J38" s="4" t="s">
        <v>51</v>
      </c>
      <c r="K38" s="36"/>
      <c r="L38" s="14"/>
      <c r="M38" s="37" t="s">
        <v>87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ht="20.25" customHeight="1" x14ac:dyDescent="0.15">
      <c r="A39" s="11"/>
      <c r="B39" s="12"/>
      <c r="C39" s="11"/>
      <c r="D39" s="13"/>
      <c r="E39" s="14"/>
      <c r="F39" s="14"/>
      <c r="G39" s="161"/>
      <c r="H39" s="161"/>
      <c r="I39" s="161"/>
      <c r="J39" s="4"/>
      <c r="K39" s="36"/>
      <c r="L39" s="14"/>
      <c r="M39" s="14"/>
      <c r="N39" s="136"/>
      <c r="O39" s="136"/>
      <c r="P39" s="136"/>
      <c r="Q39" s="136"/>
      <c r="R39" s="136"/>
      <c r="S39" s="136"/>
      <c r="T39" s="136"/>
      <c r="U39" s="136"/>
      <c r="V39" s="136"/>
      <c r="W39" s="14"/>
    </row>
    <row r="40" spans="1:23" ht="20.25" customHeight="1" x14ac:dyDescent="0.15">
      <c r="A40" s="83" t="s">
        <v>148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14"/>
      <c r="N40" s="79"/>
      <c r="O40" s="79"/>
      <c r="P40" s="79"/>
      <c r="Q40" s="79"/>
      <c r="R40" s="79"/>
      <c r="S40" s="79"/>
      <c r="T40" s="79"/>
      <c r="U40" s="79"/>
      <c r="V40" s="79"/>
      <c r="W40" s="14"/>
    </row>
    <row r="41" spans="1:23" ht="20.25" customHeight="1" x14ac:dyDescent="0.1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135" t="s">
        <v>100</v>
      </c>
      <c r="N41" s="135"/>
      <c r="O41" s="135"/>
      <c r="P41" s="135"/>
      <c r="Q41" s="70"/>
      <c r="R41" s="138"/>
      <c r="S41" s="139"/>
      <c r="T41" s="139"/>
      <c r="U41" s="139"/>
      <c r="V41" s="140"/>
      <c r="W41" s="14"/>
    </row>
    <row r="42" spans="1:23" ht="20.25" customHeight="1" x14ac:dyDescent="0.1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127" t="s">
        <v>124</v>
      </c>
      <c r="N42" s="127"/>
      <c r="O42" s="127"/>
      <c r="P42" s="127"/>
      <c r="Q42" s="127"/>
      <c r="R42" s="127"/>
      <c r="S42" s="127"/>
      <c r="T42" s="127"/>
      <c r="U42" s="127"/>
      <c r="V42" s="127"/>
      <c r="W42" s="127"/>
    </row>
    <row r="43" spans="1:23" ht="20.25" customHeight="1" x14ac:dyDescent="0.1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37" t="s">
        <v>134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ht="20.25" customHeight="1" x14ac:dyDescent="0.15">
      <c r="A44" s="137" t="s">
        <v>129</v>
      </c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83" t="s">
        <v>63</v>
      </c>
      <c r="N44" s="83"/>
      <c r="O44" s="83"/>
      <c r="P44" s="83"/>
      <c r="Q44" s="83"/>
      <c r="R44" s="83"/>
      <c r="S44" s="83"/>
      <c r="T44" s="83"/>
      <c r="U44" s="83"/>
      <c r="V44" s="83"/>
      <c r="W44" s="14"/>
    </row>
    <row r="45" spans="1:23" ht="20.25" customHeight="1" thickBot="1" x14ac:dyDescent="0.2">
      <c r="A45" s="160" t="s">
        <v>65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14"/>
    </row>
    <row r="46" spans="1:23" ht="20.25" customHeight="1" thickTop="1" x14ac:dyDescent="0.15">
      <c r="A46" s="11"/>
      <c r="B46" s="38" t="s">
        <v>145</v>
      </c>
      <c r="C46" s="64"/>
      <c r="D46" s="64"/>
      <c r="E46" s="64"/>
      <c r="F46" s="64"/>
      <c r="G46" s="38"/>
      <c r="H46" s="64"/>
      <c r="I46" s="64"/>
      <c r="J46" s="64"/>
      <c r="K46" s="64"/>
      <c r="L46" s="64"/>
      <c r="M46" s="69" t="s">
        <v>133</v>
      </c>
      <c r="N46" s="120"/>
      <c r="O46" s="121"/>
      <c r="P46" s="121"/>
      <c r="Q46" s="121"/>
      <c r="R46" s="121"/>
      <c r="S46" s="121"/>
      <c r="T46" s="121"/>
      <c r="U46" s="121"/>
      <c r="V46" s="122"/>
      <c r="W46" s="14"/>
    </row>
    <row r="47" spans="1:23" ht="20.25" customHeight="1" thickBot="1" x14ac:dyDescent="0.2">
      <c r="A47" s="11"/>
      <c r="B47" s="38" t="s">
        <v>146</v>
      </c>
      <c r="C47" s="11"/>
      <c r="D47" s="13"/>
      <c r="E47" s="14"/>
      <c r="F47" s="14"/>
      <c r="G47" s="38"/>
      <c r="H47" s="38"/>
      <c r="I47" s="14"/>
      <c r="J47" s="14"/>
      <c r="K47" s="11"/>
      <c r="L47" s="14"/>
      <c r="M47" s="11" t="s">
        <v>64</v>
      </c>
      <c r="N47" s="123"/>
      <c r="O47" s="124"/>
      <c r="P47" s="124"/>
      <c r="Q47" s="124"/>
      <c r="R47" s="124"/>
      <c r="S47" s="124"/>
      <c r="T47" s="124"/>
      <c r="U47" s="124"/>
      <c r="V47" s="125"/>
      <c r="W47" s="14"/>
    </row>
    <row r="48" spans="1:23" ht="15" customHeight="1" thickTop="1" x14ac:dyDescent="0.15">
      <c r="A48" s="22"/>
      <c r="B48" s="80"/>
      <c r="C48" s="22"/>
      <c r="D48" s="78"/>
      <c r="E48" s="3"/>
      <c r="F48" s="3"/>
      <c r="G48" s="81"/>
      <c r="H48" s="81"/>
      <c r="I48" s="3"/>
      <c r="J48" s="3"/>
      <c r="K48" s="22"/>
      <c r="L48" s="3"/>
      <c r="M48" s="3"/>
      <c r="N48" s="134" t="s">
        <v>123</v>
      </c>
      <c r="O48" s="134"/>
      <c r="P48" s="134"/>
      <c r="Q48" s="134"/>
      <c r="R48" s="134"/>
      <c r="S48" s="134"/>
      <c r="T48" s="134"/>
      <c r="U48" s="134"/>
      <c r="V48" s="134"/>
      <c r="W48" s="134"/>
    </row>
    <row r="49" spans="1:23" ht="20.25" customHeight="1" x14ac:dyDescent="0.15">
      <c r="A49" s="11"/>
      <c r="B49" s="11"/>
      <c r="C49" s="11"/>
      <c r="D49" s="13"/>
      <c r="E49" s="44"/>
      <c r="F49" s="14"/>
      <c r="G49" s="65"/>
      <c r="H49" s="38"/>
      <c r="I49" s="14"/>
      <c r="J49" s="14"/>
      <c r="K49" s="11"/>
      <c r="L49" s="14"/>
      <c r="M49" s="14"/>
      <c r="N49" s="134"/>
      <c r="O49" s="134"/>
      <c r="P49" s="134"/>
      <c r="Q49" s="134"/>
      <c r="R49" s="134"/>
      <c r="S49" s="134"/>
      <c r="T49" s="134"/>
      <c r="U49" s="134"/>
      <c r="V49" s="134"/>
      <c r="W49" s="134"/>
    </row>
    <row r="50" spans="1:23" ht="20.25" customHeight="1" x14ac:dyDescent="0.15">
      <c r="A50" s="76" t="s">
        <v>126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134"/>
      <c r="O50" s="134"/>
      <c r="P50" s="134"/>
      <c r="Q50" s="134"/>
      <c r="R50" s="134"/>
      <c r="S50" s="134"/>
      <c r="T50" s="134"/>
      <c r="U50" s="134"/>
      <c r="V50" s="134"/>
      <c r="W50" s="134"/>
    </row>
    <row r="53" spans="1:23" ht="20.25" customHeight="1" x14ac:dyDescent="0.15">
      <c r="C53" s="10"/>
    </row>
    <row r="54" spans="1:23" ht="20.25" customHeight="1" x14ac:dyDescent="0.15">
      <c r="C54" s="10"/>
    </row>
    <row r="55" spans="1:23" ht="20.25" customHeight="1" x14ac:dyDescent="0.15">
      <c r="C55" s="10"/>
    </row>
    <row r="56" spans="1:23" ht="20.25" customHeight="1" x14ac:dyDescent="0.15">
      <c r="C56" s="10"/>
    </row>
    <row r="57" spans="1:23" ht="20.25" customHeight="1" x14ac:dyDescent="0.15">
      <c r="C57" s="10"/>
    </row>
    <row r="58" spans="1:23" ht="20.25" customHeight="1" x14ac:dyDescent="0.15">
      <c r="C58" s="10"/>
    </row>
  </sheetData>
  <sheetProtection algorithmName="SHA-512" hashValue="/7Zg3gHnitAbZ94VsCmhcO7z/cWN2XjiDSJ/D+171hT06oRGNvuwmLqBiNCax618oqtayr2St0S8eXvch+7SLA==" saltValue="gmjwanQgyWUccWBDmK76WA==" spinCount="100000" sheet="1" objects="1" scenarios="1" selectLockedCells="1"/>
  <mergeCells count="77">
    <mergeCell ref="B13:C13"/>
    <mergeCell ref="L17:V17"/>
    <mergeCell ref="A12:J12"/>
    <mergeCell ref="O14:V14"/>
    <mergeCell ref="E14:J14"/>
    <mergeCell ref="J21:K21"/>
    <mergeCell ref="A28:B29"/>
    <mergeCell ref="B23:C23"/>
    <mergeCell ref="H21:I22"/>
    <mergeCell ref="B21:C22"/>
    <mergeCell ref="D21:E22"/>
    <mergeCell ref="N48:W50"/>
    <mergeCell ref="M44:V45"/>
    <mergeCell ref="M41:P41"/>
    <mergeCell ref="O37:V37"/>
    <mergeCell ref="G37:I37"/>
    <mergeCell ref="N39:V39"/>
    <mergeCell ref="A44:L44"/>
    <mergeCell ref="M42:W42"/>
    <mergeCell ref="G38:I38"/>
    <mergeCell ref="R41:V41"/>
    <mergeCell ref="G39:I39"/>
    <mergeCell ref="A45:L45"/>
    <mergeCell ref="A40:L43"/>
    <mergeCell ref="N46:V46"/>
    <mergeCell ref="N47:V47"/>
    <mergeCell ref="O10:V10"/>
    <mergeCell ref="M25:N25"/>
    <mergeCell ref="N26:W27"/>
    <mergeCell ref="M24:N24"/>
    <mergeCell ref="L18:V18"/>
    <mergeCell ref="M21:V21"/>
    <mergeCell ref="L13:V13"/>
    <mergeCell ref="A1:W1"/>
    <mergeCell ref="E7:I7"/>
    <mergeCell ref="L12:V12"/>
    <mergeCell ref="A8:J8"/>
    <mergeCell ref="O3:V3"/>
    <mergeCell ref="E2:F2"/>
    <mergeCell ref="G2:I2"/>
    <mergeCell ref="E3:F3"/>
    <mergeCell ref="G3:I3"/>
    <mergeCell ref="E11:F11"/>
    <mergeCell ref="I11:J11"/>
    <mergeCell ref="B11:C11"/>
    <mergeCell ref="G11:H11"/>
    <mergeCell ref="L4:M4"/>
    <mergeCell ref="E4:F4"/>
    <mergeCell ref="G16:J16"/>
    <mergeCell ref="E6:F6"/>
    <mergeCell ref="L10:M10"/>
    <mergeCell ref="L9:V9"/>
    <mergeCell ref="E5:F5"/>
    <mergeCell ref="O6:V6"/>
    <mergeCell ref="O7:V7"/>
    <mergeCell ref="O4:V4"/>
    <mergeCell ref="A15:J15"/>
    <mergeCell ref="P8:Q8"/>
    <mergeCell ref="P11:Q11"/>
    <mergeCell ref="G4:I4"/>
    <mergeCell ref="E16:F16"/>
    <mergeCell ref="B14:C14"/>
    <mergeCell ref="M29:V29"/>
    <mergeCell ref="M28:N28"/>
    <mergeCell ref="O5:V5"/>
    <mergeCell ref="H6:I6"/>
    <mergeCell ref="B26:C26"/>
    <mergeCell ref="N31:V31"/>
    <mergeCell ref="C29:K34"/>
    <mergeCell ref="F17:J18"/>
    <mergeCell ref="J22:K22"/>
    <mergeCell ref="B24:C24"/>
    <mergeCell ref="H28:J28"/>
    <mergeCell ref="A31:B33"/>
    <mergeCell ref="G36:I36"/>
    <mergeCell ref="B25:C25"/>
    <mergeCell ref="F21:G22"/>
  </mergeCells>
  <phoneticPr fontId="1"/>
  <dataValidations count="3">
    <dataValidation type="list" allowBlank="1" showInputMessage="1" showErrorMessage="1" sqref="E10:J10" xr:uid="{00000000-0002-0000-0000-000000000000}">
      <formula1>$C$47:$C$48</formula1>
    </dataValidation>
    <dataValidation imeMode="halfKatakana" allowBlank="1" showInputMessage="1" showErrorMessage="1" sqref="E4:I4 O4:V4" xr:uid="{00000000-0002-0000-0000-000001000000}"/>
    <dataValidation imeMode="halfAlpha" allowBlank="1" showInputMessage="1" showErrorMessage="1" sqref="O5:V5 L17:V18 E17:E18 E6:I7 E13 I9 G9 E9 E14:J14" xr:uid="{00000000-0002-0000-0000-000002000000}"/>
  </dataValidations>
  <printOptions horizontalCentered="1"/>
  <pageMargins left="0.19685039370078741" right="0.19685039370078741" top="0.19685039370078741" bottom="0.35433070866141736" header="0.23622047244094491" footer="0.27559055118110237"/>
  <pageSetup paperSize="9" scale="95" orientation="portrait" r:id="rId1"/>
  <headerFooter alignWithMargins="0"/>
  <ignoredErrors>
    <ignoredError sqref="A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Drop Down 11">
              <controlPr defaultSize="0" autoLine="0" autoPict="0">
                <anchor moveWithCells="1">
                  <from>
                    <xdr:col>4</xdr:col>
                    <xdr:colOff>19050</xdr:colOff>
                    <xdr:row>9</xdr:row>
                    <xdr:rowOff>19050</xdr:rowOff>
                  </from>
                  <to>
                    <xdr:col>4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28575</xdr:rowOff>
                  </from>
                  <to>
                    <xdr:col>2</xdr:col>
                    <xdr:colOff>304800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28575</xdr:rowOff>
                  </from>
                  <to>
                    <xdr:col>3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247650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Drop Down 43">
              <controlPr defaultSize="0" autoLine="0" autoPict="0">
                <anchor moveWithCells="1">
                  <from>
                    <xdr:col>13</xdr:col>
                    <xdr:colOff>47625</xdr:colOff>
                    <xdr:row>30</xdr:row>
                    <xdr:rowOff>38100</xdr:rowOff>
                  </from>
                  <to>
                    <xdr:col>19</xdr:col>
                    <xdr:colOff>9525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Check Box 5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45</xdr:row>
                    <xdr:rowOff>28575</xdr:rowOff>
                  </from>
                  <to>
                    <xdr:col>1</xdr:col>
                    <xdr:colOff>85725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0" name="Check Box 5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46</xdr:row>
                    <xdr:rowOff>28575</xdr:rowOff>
                  </from>
                  <to>
                    <xdr:col>1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Drop Down 63">
              <controlPr defaultSize="0" autoLine="0" autoPict="0">
                <anchor moveWithCells="1">
                  <from>
                    <xdr:col>12</xdr:col>
                    <xdr:colOff>333375</xdr:colOff>
                    <xdr:row>20</xdr:row>
                    <xdr:rowOff>28575</xdr:rowOff>
                  </from>
                  <to>
                    <xdr:col>17</xdr:col>
                    <xdr:colOff>219075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2" name="Drop Down 64">
              <controlPr defaultSize="0" autoLine="0" autoPict="0">
                <anchor moveWithCells="1">
                  <from>
                    <xdr:col>3</xdr:col>
                    <xdr:colOff>133350</xdr:colOff>
                    <xdr:row>10</xdr:row>
                    <xdr:rowOff>38100</xdr:rowOff>
                  </from>
                  <to>
                    <xdr:col>6</xdr:col>
                    <xdr:colOff>361950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3" name="Check Box 102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19050</xdr:rowOff>
                  </from>
                  <to>
                    <xdr:col>4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4" name="Check Box 103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19050</xdr:rowOff>
                  </from>
                  <to>
                    <xdr:col>4</xdr:col>
                    <xdr:colOff>133350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5" name="Check Box 106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9525</xdr:rowOff>
                  </from>
                  <to>
                    <xdr:col>5</xdr:col>
                    <xdr:colOff>304800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6" name="Check Box 107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9525</xdr:rowOff>
                  </from>
                  <to>
                    <xdr:col>5</xdr:col>
                    <xdr:colOff>304800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" name="Drop Down 177">
              <controlPr defaultSize="0" autoLine="0" autoPict="0">
                <anchor moveWithCells="1">
                  <from>
                    <xdr:col>13</xdr:col>
                    <xdr:colOff>180975</xdr:colOff>
                    <xdr:row>38</xdr:row>
                    <xdr:rowOff>19050</xdr:rowOff>
                  </from>
                  <to>
                    <xdr:col>19</xdr:col>
                    <xdr:colOff>219075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" name="Drop Down 180">
              <controlPr defaultSize="0" autoLine="0" autoPict="0">
                <anchor moveWithCells="1">
                  <from>
                    <xdr:col>4</xdr:col>
                    <xdr:colOff>19050</xdr:colOff>
                    <xdr:row>15</xdr:row>
                    <xdr:rowOff>28575</xdr:rowOff>
                  </from>
                  <to>
                    <xdr:col>5</xdr:col>
                    <xdr:colOff>9525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" name="Drop Down 197">
              <controlPr defaultSize="0" autoLine="0" autoPict="0">
                <anchor moveWithCells="1">
                  <from>
                    <xdr:col>8</xdr:col>
                    <xdr:colOff>0</xdr:colOff>
                    <xdr:row>10</xdr:row>
                    <xdr:rowOff>28575</xdr:rowOff>
                  </from>
                  <to>
                    <xdr:col>9</xdr:col>
                    <xdr:colOff>400050</xdr:colOff>
                    <xdr:row>10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G53"/>
  <sheetViews>
    <sheetView workbookViewId="0">
      <selection activeCell="D21" sqref="D21:D22"/>
    </sheetView>
  </sheetViews>
  <sheetFormatPr defaultRowHeight="13.5" x14ac:dyDescent="0.15"/>
  <cols>
    <col min="2" max="2" width="16" customWidth="1"/>
    <col min="4" max="4" width="25.125" customWidth="1"/>
    <col min="6" max="6" width="36.125" style="1" customWidth="1"/>
    <col min="7" max="7" width="27.625" customWidth="1"/>
  </cols>
  <sheetData>
    <row r="1" spans="2:7" x14ac:dyDescent="0.15">
      <c r="E1" s="62">
        <v>1</v>
      </c>
      <c r="F1" s="42" t="str">
        <f>IF(E1=1,"男","女")</f>
        <v>男</v>
      </c>
    </row>
    <row r="2" spans="2:7" x14ac:dyDescent="0.15">
      <c r="D2" s="2" t="s">
        <v>12</v>
      </c>
      <c r="E2" s="62"/>
    </row>
    <row r="3" spans="2:7" x14ac:dyDescent="0.15">
      <c r="D3" s="2" t="s">
        <v>13</v>
      </c>
      <c r="E3" s="62"/>
    </row>
    <row r="4" spans="2:7" x14ac:dyDescent="0.15">
      <c r="D4" s="2"/>
      <c r="E4" s="62">
        <v>1</v>
      </c>
      <c r="F4" s="42" t="str">
        <f>IF(E4=1,"自宅","勤務先")</f>
        <v>自宅</v>
      </c>
    </row>
    <row r="5" spans="2:7" x14ac:dyDescent="0.15">
      <c r="D5" s="2" t="s">
        <v>39</v>
      </c>
      <c r="E5" s="62"/>
    </row>
    <row r="6" spans="2:7" x14ac:dyDescent="0.15">
      <c r="D6" s="2" t="s">
        <v>128</v>
      </c>
      <c r="E6" s="62"/>
    </row>
    <row r="7" spans="2:7" x14ac:dyDescent="0.15">
      <c r="D7" s="2"/>
      <c r="E7" s="62">
        <v>1</v>
      </c>
      <c r="F7" s="42" t="str">
        <f>IF(E7=1,"大学院卒業",IF(E7=2,"大学卒業",IF(E7=3,"高校卒業",IF(E7=4,"中学卒業",0))))</f>
        <v>大学院卒業</v>
      </c>
    </row>
    <row r="8" spans="2:7" x14ac:dyDescent="0.15">
      <c r="D8" s="2" t="s">
        <v>71</v>
      </c>
      <c r="E8" s="62"/>
    </row>
    <row r="9" spans="2:7" x14ac:dyDescent="0.15">
      <c r="D9" s="2" t="s">
        <v>70</v>
      </c>
      <c r="E9" s="62"/>
    </row>
    <row r="10" spans="2:7" x14ac:dyDescent="0.15">
      <c r="D10" s="2" t="s">
        <v>107</v>
      </c>
      <c r="E10" s="62"/>
    </row>
    <row r="11" spans="2:7" x14ac:dyDescent="0.15">
      <c r="E11" s="62"/>
    </row>
    <row r="12" spans="2:7" x14ac:dyDescent="0.15">
      <c r="D12" s="60" t="s">
        <v>105</v>
      </c>
      <c r="E12" s="62">
        <v>1</v>
      </c>
    </row>
    <row r="13" spans="2:7" x14ac:dyDescent="0.15">
      <c r="D13" s="60" t="s">
        <v>106</v>
      </c>
      <c r="E13" s="62"/>
    </row>
    <row r="14" spans="2:7" x14ac:dyDescent="0.15">
      <c r="D14" s="60" t="s">
        <v>72</v>
      </c>
      <c r="E14" s="62"/>
    </row>
    <row r="15" spans="2:7" x14ac:dyDescent="0.15">
      <c r="D15" s="60" t="s">
        <v>73</v>
      </c>
      <c r="E15" s="62"/>
    </row>
    <row r="16" spans="2:7" x14ac:dyDescent="0.15">
      <c r="B16" t="s">
        <v>48</v>
      </c>
      <c r="E16" s="62" t="b">
        <v>0</v>
      </c>
      <c r="F16" s="55">
        <f t="shared" ref="F16:F27" si="0">IF(E16,D17,0)</f>
        <v>0</v>
      </c>
      <c r="G16" s="41" t="str">
        <f>IF(E16,"Y","N")</f>
        <v>N</v>
      </c>
    </row>
    <row r="17" spans="2:6" x14ac:dyDescent="0.15">
      <c r="B17" t="s">
        <v>92</v>
      </c>
      <c r="C17" t="s">
        <v>140</v>
      </c>
      <c r="D17">
        <v>77000</v>
      </c>
      <c r="E17" s="62" t="b">
        <v>0</v>
      </c>
      <c r="F17" s="55">
        <f t="shared" si="0"/>
        <v>0</v>
      </c>
    </row>
    <row r="18" spans="2:6" x14ac:dyDescent="0.15">
      <c r="C18" t="s">
        <v>141</v>
      </c>
      <c r="D18">
        <v>66000</v>
      </c>
      <c r="E18" s="62" t="b">
        <v>0</v>
      </c>
      <c r="F18" s="55">
        <f t="shared" si="0"/>
        <v>0</v>
      </c>
    </row>
    <row r="19" spans="2:6" x14ac:dyDescent="0.15">
      <c r="C19" t="s">
        <v>46</v>
      </c>
      <c r="D19">
        <v>25000</v>
      </c>
      <c r="E19" s="62" t="b">
        <v>0</v>
      </c>
      <c r="F19" s="55">
        <f t="shared" si="0"/>
        <v>0</v>
      </c>
    </row>
    <row r="20" spans="2:6" x14ac:dyDescent="0.15">
      <c r="C20" t="s">
        <v>47</v>
      </c>
      <c r="D20">
        <v>25000</v>
      </c>
      <c r="E20" s="62" t="b">
        <v>0</v>
      </c>
      <c r="F20" s="55">
        <f t="shared" si="0"/>
        <v>0</v>
      </c>
    </row>
    <row r="21" spans="2:6" x14ac:dyDescent="0.15">
      <c r="B21" t="s">
        <v>93</v>
      </c>
      <c r="C21" t="s">
        <v>143</v>
      </c>
      <c r="D21">
        <v>99000</v>
      </c>
      <c r="E21" s="62" t="b">
        <v>0</v>
      </c>
      <c r="F21" s="55">
        <f t="shared" si="0"/>
        <v>0</v>
      </c>
    </row>
    <row r="22" spans="2:6" x14ac:dyDescent="0.15">
      <c r="C22" t="s">
        <v>144</v>
      </c>
      <c r="D22">
        <v>88000</v>
      </c>
      <c r="E22" s="62" t="b">
        <v>0</v>
      </c>
      <c r="F22" s="55">
        <f t="shared" si="0"/>
        <v>0</v>
      </c>
    </row>
    <row r="23" spans="2:6" x14ac:dyDescent="0.15">
      <c r="C23" t="s">
        <v>94</v>
      </c>
      <c r="D23">
        <v>38000</v>
      </c>
      <c r="E23" s="62" t="b">
        <v>0</v>
      </c>
      <c r="F23" s="55">
        <f t="shared" si="0"/>
        <v>0</v>
      </c>
    </row>
    <row r="24" spans="2:6" x14ac:dyDescent="0.15">
      <c r="C24" t="s">
        <v>95</v>
      </c>
      <c r="D24">
        <v>38000</v>
      </c>
      <c r="E24" s="62" t="b">
        <v>0</v>
      </c>
      <c r="F24" s="55">
        <f t="shared" si="0"/>
        <v>0</v>
      </c>
    </row>
    <row r="25" spans="2:6" x14ac:dyDescent="0.15">
      <c r="B25" t="s">
        <v>142</v>
      </c>
      <c r="E25" s="62" t="b">
        <v>0</v>
      </c>
      <c r="F25" s="55">
        <f t="shared" si="0"/>
        <v>0</v>
      </c>
    </row>
    <row r="26" spans="2:6" x14ac:dyDescent="0.15">
      <c r="E26" s="62" t="b">
        <v>0</v>
      </c>
      <c r="F26" s="55">
        <f t="shared" si="0"/>
        <v>0</v>
      </c>
    </row>
    <row r="27" spans="2:6" x14ac:dyDescent="0.15">
      <c r="E27" s="62" t="b">
        <v>0</v>
      </c>
      <c r="F27" s="55">
        <f t="shared" si="0"/>
        <v>0</v>
      </c>
    </row>
    <row r="28" spans="2:6" x14ac:dyDescent="0.15">
      <c r="E28" s="62" t="s">
        <v>96</v>
      </c>
      <c r="F28" s="1">
        <f>SUM(F16:F27)</f>
        <v>0</v>
      </c>
    </row>
    <row r="29" spans="2:6" x14ac:dyDescent="0.15">
      <c r="E29" s="62">
        <v>1</v>
      </c>
    </row>
    <row r="30" spans="2:6" x14ac:dyDescent="0.15">
      <c r="B30" t="s">
        <v>55</v>
      </c>
      <c r="C30" t="s">
        <v>56</v>
      </c>
      <c r="E30" s="62">
        <v>1</v>
      </c>
      <c r="F30" s="42">
        <f>IF(E30=1,11,21)</f>
        <v>11</v>
      </c>
    </row>
    <row r="31" spans="2:6" x14ac:dyDescent="0.15">
      <c r="C31" t="s">
        <v>57</v>
      </c>
      <c r="E31" s="62"/>
    </row>
    <row r="32" spans="2:6" x14ac:dyDescent="0.15">
      <c r="E32" s="62">
        <v>1</v>
      </c>
    </row>
    <row r="33" spans="2:7" x14ac:dyDescent="0.15">
      <c r="B33" t="s">
        <v>97</v>
      </c>
      <c r="C33" t="s">
        <v>58</v>
      </c>
      <c r="E33" s="62">
        <v>1</v>
      </c>
      <c r="F33" s="42" t="str">
        <f>IF(E33=1,"VISA",IF(E33=2,"MC",IF(E33=3,"SAISON",IF(E33=4,"JCB",IF(E33=5,"AMEX",0)))))</f>
        <v>VISA</v>
      </c>
    </row>
    <row r="34" spans="2:7" x14ac:dyDescent="0.15">
      <c r="C34" t="s">
        <v>88</v>
      </c>
      <c r="E34" s="62"/>
    </row>
    <row r="35" spans="2:7" x14ac:dyDescent="0.15">
      <c r="C35" t="s">
        <v>89</v>
      </c>
      <c r="E35" s="62"/>
    </row>
    <row r="36" spans="2:7" x14ac:dyDescent="0.15">
      <c r="C36" t="s">
        <v>90</v>
      </c>
      <c r="E36" s="62"/>
    </row>
    <row r="37" spans="2:7" x14ac:dyDescent="0.15">
      <c r="C37" t="s">
        <v>131</v>
      </c>
      <c r="E37" s="62"/>
    </row>
    <row r="38" spans="2:7" x14ac:dyDescent="0.15">
      <c r="C38" t="s">
        <v>91</v>
      </c>
      <c r="E38" s="62"/>
    </row>
    <row r="39" spans="2:7" x14ac:dyDescent="0.15">
      <c r="E39" s="62">
        <v>1</v>
      </c>
    </row>
    <row r="40" spans="2:7" x14ac:dyDescent="0.15">
      <c r="B40" t="s">
        <v>61</v>
      </c>
      <c r="C40" t="s">
        <v>98</v>
      </c>
      <c r="E40" s="62">
        <v>2</v>
      </c>
      <c r="F40" s="42" t="str">
        <f>IF(E40=1,"a",IF(E40=2,"b",IF(E40=3,"c",IF(E40=4,"d",0))))</f>
        <v>b</v>
      </c>
      <c r="G40" s="42" t="str">
        <f>IF(E40=1,"経験なし",IF(E40=2,"1年未満",IF(E40=3,"1年以上2年未満",IF(E40=4,"2年以上",0))))</f>
        <v>1年未満</v>
      </c>
    </row>
    <row r="41" spans="2:7" x14ac:dyDescent="0.15">
      <c r="C41" t="s">
        <v>62</v>
      </c>
      <c r="E41" s="62"/>
    </row>
    <row r="42" spans="2:7" x14ac:dyDescent="0.15">
      <c r="C42" t="s">
        <v>99</v>
      </c>
      <c r="E42" s="62"/>
    </row>
    <row r="43" spans="2:7" x14ac:dyDescent="0.15">
      <c r="E43" s="62"/>
    </row>
    <row r="44" spans="2:7" x14ac:dyDescent="0.15">
      <c r="B44" t="s">
        <v>114</v>
      </c>
      <c r="E44" s="62" t="b">
        <v>0</v>
      </c>
    </row>
    <row r="45" spans="2:7" x14ac:dyDescent="0.15">
      <c r="B45" t="s">
        <v>115</v>
      </c>
      <c r="E45" s="62" t="b">
        <v>0</v>
      </c>
    </row>
    <row r="46" spans="2:7" x14ac:dyDescent="0.15">
      <c r="B46" t="s">
        <v>116</v>
      </c>
      <c r="E46" s="62" t="b">
        <v>0</v>
      </c>
    </row>
    <row r="47" spans="2:7" x14ac:dyDescent="0.15">
      <c r="B47" t="s">
        <v>117</v>
      </c>
      <c r="E47" s="62" t="b">
        <v>0</v>
      </c>
    </row>
    <row r="48" spans="2:7" x14ac:dyDescent="0.15">
      <c r="E48" s="62"/>
    </row>
    <row r="49" spans="2:5" x14ac:dyDescent="0.15">
      <c r="B49" t="s">
        <v>118</v>
      </c>
      <c r="E49" s="62" t="b">
        <v>0</v>
      </c>
    </row>
    <row r="50" spans="2:5" x14ac:dyDescent="0.15">
      <c r="B50" t="s">
        <v>119</v>
      </c>
      <c r="E50" s="62" t="b">
        <v>0</v>
      </c>
    </row>
    <row r="51" spans="2:5" x14ac:dyDescent="0.15">
      <c r="B51" t="s">
        <v>120</v>
      </c>
      <c r="E51" s="62" t="b">
        <v>0</v>
      </c>
    </row>
    <row r="52" spans="2:5" x14ac:dyDescent="0.15">
      <c r="B52" t="s">
        <v>121</v>
      </c>
      <c r="E52" s="62" t="b">
        <v>0</v>
      </c>
    </row>
    <row r="53" spans="2:5" x14ac:dyDescent="0.15">
      <c r="B53" t="s">
        <v>122</v>
      </c>
      <c r="E53" s="62" t="b">
        <v>0</v>
      </c>
    </row>
  </sheetData>
  <sheetProtection sheet="1" objects="1" scenarios="1" selectLockedCells="1" selectUnlockedCells="1"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受験申込書</vt:lpstr>
      <vt:lpstr>中間計算 (2)</vt:lpstr>
      <vt:lpstr>受験申込書!Print_Area</vt:lpstr>
      <vt:lpstr>認定実務経験</vt:lpstr>
    </vt:vector>
  </TitlesOfParts>
  <Company>IIAJ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渡邉好司</dc:creator>
  <cp:lastModifiedBy>s-tayama</cp:lastModifiedBy>
  <cp:lastPrinted>2019-12-24T03:16:27Z</cp:lastPrinted>
  <dcterms:created xsi:type="dcterms:W3CDTF">2012-02-03T01:25:51Z</dcterms:created>
  <dcterms:modified xsi:type="dcterms:W3CDTF">2019-12-24T03:20:43Z</dcterms:modified>
</cp:coreProperties>
</file>